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KH-SXD6E-001\Groups\86_Pågående Bussanbud - Priser - Begrenset tilgang\10 Oslo anbudet 2021-2022\Konkurransegrunnlag\Arbeidsversjon - KGL\Vedlegg 3\"/>
    </mc:Choice>
  </mc:AlternateContent>
  <xr:revisionPtr revIDLastSave="0" documentId="13_ncr:1_{B36122CE-AD02-4842-99FF-A501B8276AF9}" xr6:coauthVersionLast="41" xr6:coauthVersionMax="41" xr10:uidLastSave="{00000000-0000-0000-0000-000000000000}"/>
  <bookViews>
    <workbookView xWindow="28680" yWindow="-120" windowWidth="29040" windowHeight="17640" tabRatio="856" xr2:uid="{00000000-000D-0000-FFFF-FFFF00000000}"/>
  </bookViews>
  <sheets>
    <sheet name="Vedlegg 3, bilag 1" sheetId="23" r:id="rId1"/>
    <sheet name="Kalender" sheetId="32" r:id="rId2"/>
  </sheets>
  <definedNames>
    <definedName name="_xlnm.Print_Area" localSheetId="0">'Vedlegg 3, bilag 1'!$A$1:$G$520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4" i="23" l="1"/>
  <c r="K34" i="32" l="1"/>
  <c r="J32" i="32"/>
  <c r="J31" i="32"/>
  <c r="J30" i="32"/>
  <c r="J29" i="32"/>
  <c r="J28" i="32"/>
  <c r="J27" i="32"/>
  <c r="J26" i="32"/>
  <c r="J33" i="32" l="1"/>
  <c r="K33" i="32" s="1"/>
  <c r="A13" i="32" l="1"/>
  <c r="A14" i="32"/>
  <c r="A15" i="32"/>
  <c r="A16" i="32"/>
  <c r="A17" i="32"/>
  <c r="A18" i="32"/>
  <c r="A19" i="32"/>
  <c r="A20" i="32"/>
  <c r="A21" i="32"/>
  <c r="A22" i="32"/>
  <c r="A23" i="32"/>
  <c r="A24" i="32"/>
  <c r="A25" i="32"/>
  <c r="A26" i="32"/>
  <c r="A27" i="32"/>
  <c r="A28" i="32"/>
  <c r="A29" i="32"/>
  <c r="A30" i="32"/>
  <c r="A31" i="32"/>
  <c r="A32" i="32"/>
  <c r="A33" i="32"/>
  <c r="A34" i="32"/>
  <c r="A35" i="32"/>
  <c r="A36" i="32"/>
  <c r="A37" i="32"/>
  <c r="A38" i="32"/>
  <c r="A39" i="32"/>
  <c r="A40" i="32"/>
  <c r="A41" i="32"/>
  <c r="A42" i="32"/>
  <c r="A43" i="32"/>
  <c r="A44" i="32"/>
  <c r="A45" i="32"/>
  <c r="A46" i="32"/>
  <c r="A47" i="32"/>
  <c r="A48" i="32"/>
  <c r="A49" i="32"/>
  <c r="A50" i="32"/>
  <c r="A51" i="32"/>
  <c r="A52" i="32"/>
  <c r="A53" i="32"/>
  <c r="A54" i="32"/>
  <c r="A55" i="32"/>
  <c r="A56" i="32"/>
  <c r="A57" i="32"/>
  <c r="A58" i="32"/>
  <c r="A59" i="32"/>
  <c r="A60" i="32"/>
  <c r="A61" i="32"/>
  <c r="A62" i="32"/>
  <c r="A63" i="32"/>
  <c r="A64" i="32"/>
  <c r="A65" i="32"/>
  <c r="A66" i="32"/>
  <c r="A67" i="32"/>
  <c r="A68" i="32"/>
  <c r="A69" i="32"/>
  <c r="A70" i="32"/>
  <c r="A71" i="32"/>
  <c r="A72" i="32"/>
  <c r="A73" i="32"/>
  <c r="A74" i="32"/>
  <c r="A75" i="32"/>
  <c r="A76" i="32"/>
  <c r="A77" i="32"/>
  <c r="A78" i="32"/>
  <c r="A79" i="32"/>
  <c r="A80" i="32"/>
  <c r="A81" i="32"/>
  <c r="A82" i="32"/>
  <c r="A83" i="32"/>
  <c r="A84" i="32"/>
  <c r="A85" i="32"/>
  <c r="A86" i="32"/>
  <c r="A87" i="32"/>
  <c r="A88" i="32"/>
  <c r="A89" i="32"/>
  <c r="A90" i="32"/>
  <c r="A91" i="32"/>
  <c r="A92" i="32"/>
  <c r="A93" i="32"/>
  <c r="A94" i="32"/>
  <c r="A95" i="32"/>
  <c r="A96" i="32"/>
  <c r="A97" i="32"/>
  <c r="A98" i="32"/>
  <c r="A99" i="32"/>
  <c r="A100" i="32"/>
  <c r="A101" i="32"/>
  <c r="A102" i="32"/>
  <c r="A103" i="32"/>
  <c r="A104" i="32"/>
  <c r="A105" i="32"/>
  <c r="A106" i="32"/>
  <c r="A107" i="32"/>
  <c r="A108" i="32"/>
  <c r="A109" i="32"/>
  <c r="A110" i="32"/>
  <c r="A111" i="32"/>
  <c r="A112" i="32"/>
  <c r="A113" i="32"/>
  <c r="A114" i="32"/>
  <c r="A115" i="32"/>
  <c r="A116" i="32"/>
  <c r="A117" i="32"/>
  <c r="A118" i="32"/>
  <c r="A119" i="32"/>
  <c r="A120" i="32"/>
  <c r="A121" i="32"/>
  <c r="A122" i="32"/>
  <c r="A123" i="32"/>
  <c r="A124" i="32"/>
  <c r="A125" i="32"/>
  <c r="A126" i="32"/>
  <c r="A127" i="32"/>
  <c r="A128" i="32"/>
  <c r="A129" i="32"/>
  <c r="A130" i="32"/>
  <c r="A131" i="32"/>
  <c r="A132" i="32"/>
  <c r="A133" i="32"/>
  <c r="A134" i="32"/>
  <c r="A135" i="32"/>
  <c r="A136" i="32"/>
  <c r="A137" i="32"/>
  <c r="A138" i="32"/>
  <c r="A139" i="32"/>
  <c r="A140" i="32"/>
  <c r="A141" i="32"/>
  <c r="A142" i="32"/>
  <c r="A143" i="32"/>
  <c r="A144" i="32"/>
  <c r="A145" i="32"/>
  <c r="A146" i="32"/>
  <c r="A147" i="32"/>
  <c r="A148" i="32"/>
  <c r="A149" i="32"/>
  <c r="A150" i="32"/>
  <c r="A151" i="32"/>
  <c r="A152" i="32"/>
  <c r="A153" i="32"/>
  <c r="A154" i="32"/>
  <c r="A155" i="32"/>
  <c r="A156" i="32"/>
  <c r="A157" i="32"/>
  <c r="A158" i="32"/>
  <c r="A159" i="32"/>
  <c r="A160" i="32"/>
  <c r="A161" i="32"/>
  <c r="A162" i="32"/>
  <c r="A163" i="32"/>
  <c r="A164" i="32"/>
  <c r="A165" i="32"/>
  <c r="A166" i="32"/>
  <c r="A167" i="32"/>
  <c r="A168" i="32"/>
  <c r="A169" i="32"/>
  <c r="A170" i="32"/>
  <c r="A171" i="32"/>
  <c r="A172" i="32"/>
  <c r="A173" i="32"/>
  <c r="A174" i="32"/>
  <c r="A175" i="32"/>
  <c r="A176" i="32"/>
  <c r="A177" i="32"/>
  <c r="A178" i="32"/>
  <c r="A179" i="32"/>
  <c r="A180" i="32"/>
  <c r="A181" i="32"/>
  <c r="A182" i="32"/>
  <c r="A183" i="32"/>
  <c r="A184" i="32"/>
  <c r="A185" i="32"/>
  <c r="A186" i="32"/>
  <c r="A187" i="32"/>
  <c r="A188" i="32"/>
  <c r="A189" i="32"/>
  <c r="A190" i="32"/>
  <c r="A191" i="32"/>
  <c r="A192" i="32"/>
  <c r="A193" i="32"/>
  <c r="A194" i="32"/>
  <c r="A195" i="32"/>
  <c r="A196" i="32"/>
  <c r="A197" i="32"/>
  <c r="A198" i="32"/>
  <c r="A199" i="32"/>
  <c r="A200" i="32"/>
  <c r="A201" i="32"/>
  <c r="A202" i="32"/>
  <c r="A203" i="32"/>
  <c r="A204" i="32"/>
  <c r="A205" i="32"/>
  <c r="A206" i="32"/>
  <c r="A207" i="32"/>
  <c r="A208" i="32"/>
  <c r="A209" i="32"/>
  <c r="A210" i="32"/>
  <c r="A211" i="32"/>
  <c r="A212" i="32"/>
  <c r="A213" i="32"/>
  <c r="A214" i="32"/>
  <c r="A215" i="32"/>
  <c r="A216" i="32"/>
  <c r="A217" i="32"/>
  <c r="A218" i="32"/>
  <c r="A219" i="32"/>
  <c r="A220" i="32"/>
  <c r="A221" i="32"/>
  <c r="A222" i="32"/>
  <c r="A223" i="32"/>
  <c r="A224" i="32"/>
  <c r="A225" i="32"/>
  <c r="A226" i="32"/>
  <c r="A227" i="32"/>
  <c r="A228" i="32"/>
  <c r="A229" i="32"/>
  <c r="A230" i="32"/>
  <c r="A231" i="32"/>
  <c r="A232" i="32"/>
  <c r="A233" i="32"/>
  <c r="A234" i="32"/>
  <c r="A235" i="32"/>
  <c r="A236" i="32"/>
  <c r="A237" i="32"/>
  <c r="A238" i="32"/>
  <c r="A239" i="32"/>
  <c r="A240" i="32"/>
  <c r="A241" i="32"/>
  <c r="A242" i="32"/>
  <c r="A243" i="32"/>
  <c r="A244" i="32"/>
  <c r="A245" i="32"/>
  <c r="A246" i="32"/>
  <c r="A247" i="32"/>
  <c r="A248" i="32"/>
  <c r="A249" i="32"/>
  <c r="A250" i="32"/>
  <c r="A251" i="32"/>
  <c r="A252" i="32"/>
  <c r="A253" i="32"/>
  <c r="A254" i="32"/>
  <c r="A255" i="32"/>
  <c r="A256" i="32"/>
  <c r="A257" i="32"/>
  <c r="A258" i="32"/>
  <c r="A259" i="32"/>
  <c r="A260" i="32"/>
  <c r="A261" i="32"/>
  <c r="A262" i="32"/>
  <c r="A263" i="32"/>
  <c r="A264" i="32"/>
  <c r="A265" i="32"/>
  <c r="A266" i="32"/>
  <c r="A267" i="32"/>
  <c r="A268" i="32"/>
  <c r="A269" i="32"/>
  <c r="A270" i="32"/>
  <c r="A271" i="32"/>
  <c r="A272" i="32"/>
  <c r="A273" i="32"/>
  <c r="A274" i="32"/>
  <c r="A275" i="32"/>
  <c r="A276" i="32"/>
  <c r="A277" i="32"/>
  <c r="A278" i="32"/>
  <c r="A279" i="32"/>
  <c r="A280" i="32"/>
  <c r="A281" i="32"/>
  <c r="A282" i="32"/>
  <c r="A283" i="32"/>
  <c r="A284" i="32"/>
  <c r="A285" i="32"/>
  <c r="A286" i="32"/>
  <c r="A287" i="32"/>
  <c r="A288" i="32"/>
  <c r="A289" i="32"/>
  <c r="A290" i="32"/>
  <c r="A291" i="32"/>
  <c r="A292" i="32"/>
  <c r="A293" i="32"/>
  <c r="A294" i="32"/>
  <c r="A295" i="32"/>
  <c r="A296" i="32"/>
  <c r="A297" i="32"/>
  <c r="A298" i="32"/>
  <c r="A299" i="32"/>
  <c r="A300" i="32"/>
  <c r="A301" i="32"/>
  <c r="A302" i="32"/>
  <c r="A303" i="32"/>
  <c r="A304" i="32"/>
  <c r="A305" i="32"/>
  <c r="A306" i="32"/>
  <c r="A307" i="32"/>
  <c r="A308" i="32"/>
  <c r="A309" i="32"/>
  <c r="A310" i="32"/>
  <c r="A311" i="32"/>
  <c r="A312" i="32"/>
  <c r="A313" i="32"/>
  <c r="A314" i="32"/>
  <c r="A315" i="32"/>
  <c r="A316" i="32"/>
  <c r="A317" i="32"/>
  <c r="A318" i="32"/>
  <c r="A319" i="32"/>
  <c r="A320" i="32"/>
  <c r="A321" i="32"/>
  <c r="A322" i="32"/>
  <c r="A323" i="32"/>
  <c r="A324" i="32"/>
  <c r="A325" i="32"/>
  <c r="A326" i="32"/>
  <c r="A327" i="32"/>
  <c r="A328" i="32"/>
  <c r="A329" i="32"/>
  <c r="A330" i="32"/>
  <c r="A331" i="32"/>
  <c r="A332" i="32"/>
  <c r="A333" i="32"/>
  <c r="A334" i="32"/>
  <c r="A335" i="32"/>
  <c r="A336" i="32"/>
  <c r="A337" i="32"/>
  <c r="A338" i="32"/>
  <c r="A339" i="32"/>
  <c r="A340" i="32"/>
  <c r="A341" i="32"/>
  <c r="A342" i="32"/>
  <c r="A343" i="32"/>
  <c r="A344" i="32"/>
  <c r="A345" i="32"/>
  <c r="A346" i="32"/>
  <c r="A347" i="32"/>
  <c r="A348" i="32"/>
  <c r="A349" i="32"/>
  <c r="A350" i="32"/>
  <c r="A351" i="32"/>
  <c r="A352" i="32"/>
  <c r="A353" i="32"/>
  <c r="A354" i="32"/>
  <c r="A355" i="32"/>
  <c r="A356" i="32"/>
  <c r="A357" i="32"/>
  <c r="A358" i="32"/>
  <c r="A359" i="32"/>
  <c r="A360" i="32"/>
  <c r="A361" i="32"/>
  <c r="A362" i="32"/>
  <c r="A363" i="32"/>
  <c r="A364" i="32"/>
  <c r="A365" i="32"/>
  <c r="A366" i="32"/>
  <c r="A5" i="32"/>
  <c r="A6" i="32"/>
  <c r="A7" i="32"/>
  <c r="A8" i="32"/>
  <c r="A9" i="32"/>
  <c r="A10" i="32"/>
  <c r="A11" i="32"/>
  <c r="A12" i="32"/>
  <c r="A2" i="32"/>
  <c r="A3" i="32"/>
  <c r="A4" i="32"/>
  <c r="D475" i="23" l="1"/>
  <c r="D450" i="23"/>
  <c r="D428" i="23"/>
  <c r="D403" i="23"/>
  <c r="D375" i="23"/>
  <c r="D350" i="23"/>
  <c r="D325" i="23"/>
  <c r="D300" i="23"/>
  <c r="D275" i="23"/>
  <c r="D250" i="23"/>
  <c r="D225" i="23"/>
  <c r="D200" i="23"/>
  <c r="D175" i="23"/>
  <c r="D150" i="23"/>
  <c r="D125" i="23"/>
  <c r="D100" i="23"/>
  <c r="D75" i="23"/>
  <c r="D50" i="23"/>
  <c r="B517" i="23"/>
  <c r="A517" i="23"/>
  <c r="E517" i="23"/>
  <c r="B516" i="23"/>
  <c r="A516" i="23"/>
  <c r="E516" i="23"/>
  <c r="B515" i="23"/>
  <c r="A515" i="23"/>
  <c r="E515" i="23"/>
  <c r="A514" i="23"/>
  <c r="A513" i="23"/>
  <c r="A512" i="23"/>
  <c r="A511" i="23"/>
  <c r="A510" i="23"/>
  <c r="A509" i="23"/>
  <c r="A508" i="23"/>
  <c r="A507" i="23"/>
  <c r="A506" i="23"/>
  <c r="A505" i="23"/>
  <c r="A504" i="23"/>
  <c r="A503" i="23"/>
  <c r="A502" i="23"/>
  <c r="A501" i="23"/>
  <c r="B514" i="23"/>
  <c r="E514" i="23"/>
  <c r="B513" i="23"/>
  <c r="B512" i="23"/>
  <c r="B511" i="23"/>
  <c r="B510" i="23"/>
  <c r="B509" i="23"/>
  <c r="B508" i="23"/>
  <c r="B507" i="23"/>
  <c r="B506" i="23"/>
  <c r="B505" i="23"/>
  <c r="B504" i="23"/>
  <c r="B503" i="23"/>
  <c r="B502" i="23"/>
  <c r="B501" i="23"/>
  <c r="B500" i="23"/>
  <c r="A500" i="23"/>
  <c r="B499" i="23"/>
  <c r="G37" i="23"/>
  <c r="D37" i="23"/>
  <c r="G36" i="23"/>
  <c r="D36" i="23"/>
  <c r="G35" i="23"/>
  <c r="D35" i="23"/>
  <c r="G34" i="23"/>
  <c r="D34" i="23"/>
  <c r="G33" i="23"/>
  <c r="D33" i="23"/>
  <c r="G32" i="23"/>
  <c r="D32" i="23"/>
  <c r="G31" i="23"/>
  <c r="D31" i="23"/>
  <c r="G30" i="23"/>
  <c r="D30" i="23"/>
  <c r="G29" i="23"/>
  <c r="D29" i="23"/>
  <c r="G28" i="23"/>
  <c r="D28" i="23"/>
  <c r="G27" i="23"/>
  <c r="D27" i="23"/>
  <c r="G26" i="23"/>
  <c r="D26" i="23"/>
  <c r="G25" i="23"/>
  <c r="D25" i="23"/>
  <c r="G24" i="23"/>
  <c r="D49" i="23"/>
  <c r="G49" i="23"/>
  <c r="G50" i="23"/>
  <c r="D51" i="23"/>
  <c r="G51" i="23"/>
  <c r="D52" i="23"/>
  <c r="G52" i="23"/>
  <c r="D53" i="23"/>
  <c r="G53" i="23"/>
  <c r="D54" i="23"/>
  <c r="G54" i="23"/>
  <c r="D55" i="23"/>
  <c r="G55" i="23"/>
  <c r="D56" i="23"/>
  <c r="G56" i="23"/>
  <c r="D57" i="23"/>
  <c r="G57" i="23"/>
  <c r="D58" i="23"/>
  <c r="G58" i="23"/>
  <c r="D59" i="23"/>
  <c r="G59" i="23"/>
  <c r="D60" i="23"/>
  <c r="G60" i="23"/>
  <c r="D61" i="23"/>
  <c r="G61" i="23"/>
  <c r="D62" i="23"/>
  <c r="G62" i="23"/>
  <c r="D74" i="23"/>
  <c r="G74" i="23"/>
  <c r="G75" i="23"/>
  <c r="D76" i="23"/>
  <c r="G76" i="23"/>
  <c r="D77" i="23"/>
  <c r="G77" i="23"/>
  <c r="D78" i="23"/>
  <c r="G78" i="23"/>
  <c r="D79" i="23"/>
  <c r="G79" i="23"/>
  <c r="D80" i="23"/>
  <c r="G80" i="23"/>
  <c r="D81" i="23"/>
  <c r="G81" i="23"/>
  <c r="D82" i="23"/>
  <c r="G82" i="23"/>
  <c r="D83" i="23"/>
  <c r="G83" i="23"/>
  <c r="D84" i="23"/>
  <c r="G84" i="23"/>
  <c r="D85" i="23"/>
  <c r="G85" i="23"/>
  <c r="D86" i="23"/>
  <c r="G86" i="23"/>
  <c r="D87" i="23"/>
  <c r="G87" i="23"/>
  <c r="D99" i="23"/>
  <c r="G99" i="23"/>
  <c r="G100" i="23"/>
  <c r="D101" i="23"/>
  <c r="G101" i="23"/>
  <c r="D102" i="23"/>
  <c r="G102" i="23"/>
  <c r="D103" i="23"/>
  <c r="G103" i="23"/>
  <c r="D104" i="23"/>
  <c r="G104" i="23"/>
  <c r="D105" i="23"/>
  <c r="G105" i="23"/>
  <c r="D106" i="23"/>
  <c r="G106" i="23"/>
  <c r="D107" i="23"/>
  <c r="G107" i="23"/>
  <c r="D108" i="23"/>
  <c r="G108" i="23"/>
  <c r="D109" i="23"/>
  <c r="G109" i="23"/>
  <c r="D110" i="23"/>
  <c r="G110" i="23"/>
  <c r="D111" i="23"/>
  <c r="G111" i="23"/>
  <c r="D112" i="23"/>
  <c r="G112" i="23"/>
  <c r="D124" i="23"/>
  <c r="D138" i="23" s="1"/>
  <c r="G124" i="23"/>
  <c r="G125" i="23"/>
  <c r="D126" i="23"/>
  <c r="G126" i="23"/>
  <c r="D127" i="23"/>
  <c r="G127" i="23"/>
  <c r="D128" i="23"/>
  <c r="G128" i="23"/>
  <c r="D129" i="23"/>
  <c r="G129" i="23"/>
  <c r="D130" i="23"/>
  <c r="G130" i="23"/>
  <c r="D131" i="23"/>
  <c r="G131" i="23"/>
  <c r="D132" i="23"/>
  <c r="G132" i="23"/>
  <c r="D133" i="23"/>
  <c r="G133" i="23"/>
  <c r="D134" i="23"/>
  <c r="G134" i="23"/>
  <c r="D135" i="23"/>
  <c r="G135" i="23"/>
  <c r="D136" i="23"/>
  <c r="G136" i="23"/>
  <c r="D137" i="23"/>
  <c r="G137" i="23"/>
  <c r="D149" i="23"/>
  <c r="G149" i="23"/>
  <c r="G150" i="23"/>
  <c r="D151" i="23"/>
  <c r="G151" i="23"/>
  <c r="D152" i="23"/>
  <c r="G152" i="23"/>
  <c r="D153" i="23"/>
  <c r="G153" i="23"/>
  <c r="D154" i="23"/>
  <c r="G154" i="23"/>
  <c r="D155" i="23"/>
  <c r="G155" i="23"/>
  <c r="D156" i="23"/>
  <c r="G156" i="23"/>
  <c r="D157" i="23"/>
  <c r="G157" i="23"/>
  <c r="D158" i="23"/>
  <c r="G158" i="23"/>
  <c r="D159" i="23"/>
  <c r="G159" i="23"/>
  <c r="D160" i="23"/>
  <c r="G160" i="23"/>
  <c r="D161" i="23"/>
  <c r="G161" i="23"/>
  <c r="D162" i="23"/>
  <c r="G162" i="23"/>
  <c r="D174" i="23"/>
  <c r="G174" i="23"/>
  <c r="G175" i="23"/>
  <c r="D176" i="23"/>
  <c r="G176" i="23"/>
  <c r="D177" i="23"/>
  <c r="G177" i="23"/>
  <c r="D178" i="23"/>
  <c r="G178" i="23"/>
  <c r="D179" i="23"/>
  <c r="G179" i="23"/>
  <c r="D180" i="23"/>
  <c r="G180" i="23"/>
  <c r="D181" i="23"/>
  <c r="G181" i="23"/>
  <c r="D182" i="23"/>
  <c r="G182" i="23"/>
  <c r="D183" i="23"/>
  <c r="G183" i="23"/>
  <c r="D184" i="23"/>
  <c r="G184" i="23"/>
  <c r="D185" i="23"/>
  <c r="G185" i="23"/>
  <c r="D186" i="23"/>
  <c r="G186" i="23"/>
  <c r="D187" i="23"/>
  <c r="G187" i="23"/>
  <c r="D199" i="23"/>
  <c r="G199" i="23"/>
  <c r="G200" i="23"/>
  <c r="D201" i="23"/>
  <c r="G201" i="23"/>
  <c r="D202" i="23"/>
  <c r="G202" i="23"/>
  <c r="D203" i="23"/>
  <c r="G203" i="23"/>
  <c r="D204" i="23"/>
  <c r="G204" i="23"/>
  <c r="D205" i="23"/>
  <c r="G205" i="23"/>
  <c r="D206" i="23"/>
  <c r="G206" i="23"/>
  <c r="D207" i="23"/>
  <c r="G207" i="23"/>
  <c r="D208" i="23"/>
  <c r="G208" i="23"/>
  <c r="D209" i="23"/>
  <c r="G209" i="23"/>
  <c r="D210" i="23"/>
  <c r="G210" i="23"/>
  <c r="D211" i="23"/>
  <c r="G211" i="23"/>
  <c r="D212" i="23"/>
  <c r="G212" i="23"/>
  <c r="D224" i="23"/>
  <c r="G224" i="23"/>
  <c r="G225" i="23"/>
  <c r="D226" i="23"/>
  <c r="G226" i="23"/>
  <c r="D227" i="23"/>
  <c r="G227" i="23"/>
  <c r="D228" i="23"/>
  <c r="G228" i="23"/>
  <c r="D229" i="23"/>
  <c r="G229" i="23"/>
  <c r="D230" i="23"/>
  <c r="G230" i="23"/>
  <c r="D231" i="23"/>
  <c r="G231" i="23"/>
  <c r="D232" i="23"/>
  <c r="G232" i="23"/>
  <c r="D233" i="23"/>
  <c r="G233" i="23"/>
  <c r="D234" i="23"/>
  <c r="G234" i="23"/>
  <c r="D235" i="23"/>
  <c r="G235" i="23"/>
  <c r="D236" i="23"/>
  <c r="G236" i="23"/>
  <c r="D237" i="23"/>
  <c r="G237" i="23"/>
  <c r="D249" i="23"/>
  <c r="G249" i="23"/>
  <c r="G250" i="23"/>
  <c r="D251" i="23"/>
  <c r="G251" i="23"/>
  <c r="D252" i="23"/>
  <c r="G252" i="23"/>
  <c r="D253" i="23"/>
  <c r="G253" i="23"/>
  <c r="D254" i="23"/>
  <c r="G254" i="23"/>
  <c r="D255" i="23"/>
  <c r="G255" i="23"/>
  <c r="D256" i="23"/>
  <c r="G256" i="23"/>
  <c r="D257" i="23"/>
  <c r="G257" i="23"/>
  <c r="D258" i="23"/>
  <c r="G258" i="23"/>
  <c r="D259" i="23"/>
  <c r="G259" i="23"/>
  <c r="D260" i="23"/>
  <c r="G260" i="23"/>
  <c r="D261" i="23"/>
  <c r="G261" i="23"/>
  <c r="D262" i="23"/>
  <c r="G262" i="23"/>
  <c r="D274" i="23"/>
  <c r="G274" i="23"/>
  <c r="G275" i="23"/>
  <c r="D276" i="23"/>
  <c r="G276" i="23"/>
  <c r="D277" i="23"/>
  <c r="G277" i="23"/>
  <c r="D278" i="23"/>
  <c r="G278" i="23"/>
  <c r="D279" i="23"/>
  <c r="G279" i="23"/>
  <c r="D280" i="23"/>
  <c r="G280" i="23"/>
  <c r="D281" i="23"/>
  <c r="G281" i="23"/>
  <c r="D282" i="23"/>
  <c r="G282" i="23"/>
  <c r="D283" i="23"/>
  <c r="G283" i="23"/>
  <c r="D284" i="23"/>
  <c r="G284" i="23"/>
  <c r="D285" i="23"/>
  <c r="G285" i="23"/>
  <c r="D286" i="23"/>
  <c r="G286" i="23"/>
  <c r="D287" i="23"/>
  <c r="G287" i="23"/>
  <c r="D299" i="23"/>
  <c r="G299" i="23"/>
  <c r="G300" i="23"/>
  <c r="D301" i="23"/>
  <c r="G301" i="23"/>
  <c r="D302" i="23"/>
  <c r="G302" i="23"/>
  <c r="D303" i="23"/>
  <c r="G303" i="23"/>
  <c r="D304" i="23"/>
  <c r="G304" i="23"/>
  <c r="D305" i="23"/>
  <c r="G305" i="23"/>
  <c r="D306" i="23"/>
  <c r="G306" i="23"/>
  <c r="D307" i="23"/>
  <c r="G307" i="23"/>
  <c r="D308" i="23"/>
  <c r="G308" i="23"/>
  <c r="D309" i="23"/>
  <c r="G309" i="23"/>
  <c r="D310" i="23"/>
  <c r="G310" i="23"/>
  <c r="D311" i="23"/>
  <c r="G311" i="23"/>
  <c r="D312" i="23"/>
  <c r="G312" i="23"/>
  <c r="D324" i="23"/>
  <c r="G324" i="23"/>
  <c r="G325" i="23"/>
  <c r="D326" i="23"/>
  <c r="G326" i="23"/>
  <c r="D327" i="23"/>
  <c r="G327" i="23"/>
  <c r="D328" i="23"/>
  <c r="G328" i="23"/>
  <c r="D329" i="23"/>
  <c r="G329" i="23"/>
  <c r="D330" i="23"/>
  <c r="G330" i="23"/>
  <c r="D331" i="23"/>
  <c r="G331" i="23"/>
  <c r="D332" i="23"/>
  <c r="G332" i="23"/>
  <c r="D333" i="23"/>
  <c r="G333" i="23"/>
  <c r="D334" i="23"/>
  <c r="G334" i="23"/>
  <c r="D335" i="23"/>
  <c r="G335" i="23"/>
  <c r="D336" i="23"/>
  <c r="G336" i="23"/>
  <c r="D337" i="23"/>
  <c r="G337" i="23"/>
  <c r="D349" i="23"/>
  <c r="G349" i="23"/>
  <c r="G350" i="23"/>
  <c r="D351" i="23"/>
  <c r="G351" i="23"/>
  <c r="D352" i="23"/>
  <c r="G352" i="23"/>
  <c r="D353" i="23"/>
  <c r="G353" i="23"/>
  <c r="D354" i="23"/>
  <c r="G354" i="23"/>
  <c r="D355" i="23"/>
  <c r="G355" i="23"/>
  <c r="D356" i="23"/>
  <c r="G356" i="23"/>
  <c r="D357" i="23"/>
  <c r="G357" i="23"/>
  <c r="D358" i="23"/>
  <c r="G358" i="23"/>
  <c r="D359" i="23"/>
  <c r="G359" i="23"/>
  <c r="D360" i="23"/>
  <c r="G360" i="23"/>
  <c r="D361" i="23"/>
  <c r="G361" i="23"/>
  <c r="D362" i="23"/>
  <c r="G362" i="23"/>
  <c r="D374" i="23"/>
  <c r="G374" i="23"/>
  <c r="G375" i="23"/>
  <c r="D376" i="23"/>
  <c r="G376" i="23"/>
  <c r="D377" i="23"/>
  <c r="G377" i="23"/>
  <c r="D378" i="23"/>
  <c r="G378" i="23"/>
  <c r="D379" i="23"/>
  <c r="G379" i="23"/>
  <c r="D380" i="23"/>
  <c r="G380" i="23"/>
  <c r="D381" i="23"/>
  <c r="G381" i="23"/>
  <c r="D382" i="23"/>
  <c r="G382" i="23"/>
  <c r="D383" i="23"/>
  <c r="G383" i="23"/>
  <c r="D384" i="23"/>
  <c r="G384" i="23"/>
  <c r="D385" i="23"/>
  <c r="G385" i="23"/>
  <c r="D386" i="23"/>
  <c r="G386" i="23"/>
  <c r="D387" i="23"/>
  <c r="G387" i="23"/>
  <c r="D399" i="23"/>
  <c r="G399" i="23"/>
  <c r="D400" i="23"/>
  <c r="G400" i="23"/>
  <c r="D401" i="23"/>
  <c r="G401" i="23"/>
  <c r="D402" i="23"/>
  <c r="G402" i="23"/>
  <c r="G403" i="23"/>
  <c r="D404" i="23"/>
  <c r="G404" i="23"/>
  <c r="D405" i="23"/>
  <c r="G405" i="23"/>
  <c r="D406" i="23"/>
  <c r="G406" i="23"/>
  <c r="D407" i="23"/>
  <c r="G407" i="23"/>
  <c r="D408" i="23"/>
  <c r="G408" i="23"/>
  <c r="D409" i="23"/>
  <c r="G409" i="23"/>
  <c r="D410" i="23"/>
  <c r="G410" i="23"/>
  <c r="D411" i="23"/>
  <c r="G411" i="23"/>
  <c r="D412" i="23"/>
  <c r="G412" i="23"/>
  <c r="D424" i="23"/>
  <c r="G424" i="23"/>
  <c r="D425" i="23"/>
  <c r="G425" i="23"/>
  <c r="D426" i="23"/>
  <c r="G426" i="23"/>
  <c r="D427" i="23"/>
  <c r="G427" i="23"/>
  <c r="G428" i="23"/>
  <c r="D429" i="23"/>
  <c r="G429" i="23"/>
  <c r="D430" i="23"/>
  <c r="G430" i="23"/>
  <c r="D431" i="23"/>
  <c r="G431" i="23"/>
  <c r="D432" i="23"/>
  <c r="G432" i="23"/>
  <c r="D433" i="23"/>
  <c r="G433" i="23"/>
  <c r="D434" i="23"/>
  <c r="G434" i="23"/>
  <c r="D435" i="23"/>
  <c r="G435" i="23"/>
  <c r="D436" i="23"/>
  <c r="G436" i="23"/>
  <c r="D437" i="23"/>
  <c r="G437" i="23"/>
  <c r="D449" i="23"/>
  <c r="G449" i="23"/>
  <c r="G450" i="23"/>
  <c r="D451" i="23"/>
  <c r="G451" i="23"/>
  <c r="D452" i="23"/>
  <c r="G452" i="23"/>
  <c r="D453" i="23"/>
  <c r="G453" i="23"/>
  <c r="D454" i="23"/>
  <c r="G454" i="23"/>
  <c r="D455" i="23"/>
  <c r="G455" i="23"/>
  <c r="D456" i="23"/>
  <c r="G456" i="23"/>
  <c r="D457" i="23"/>
  <c r="G457" i="23"/>
  <c r="D458" i="23"/>
  <c r="G458" i="23"/>
  <c r="D459" i="23"/>
  <c r="G459" i="23"/>
  <c r="D460" i="23"/>
  <c r="G460" i="23"/>
  <c r="D461" i="23"/>
  <c r="G461" i="23"/>
  <c r="D462" i="23"/>
  <c r="G462" i="23"/>
  <c r="D474" i="23"/>
  <c r="G474" i="23"/>
  <c r="G475" i="23"/>
  <c r="D476" i="23"/>
  <c r="G476" i="23"/>
  <c r="D477" i="23"/>
  <c r="G477" i="23"/>
  <c r="D478" i="23"/>
  <c r="G478" i="23"/>
  <c r="D479" i="23"/>
  <c r="G479" i="23"/>
  <c r="D480" i="23"/>
  <c r="G480" i="23"/>
  <c r="D481" i="23"/>
  <c r="G481" i="23"/>
  <c r="D482" i="23"/>
  <c r="G482" i="23"/>
  <c r="D483" i="23"/>
  <c r="G483" i="23"/>
  <c r="D484" i="23"/>
  <c r="G484" i="23"/>
  <c r="D485" i="23"/>
  <c r="G485" i="23"/>
  <c r="D486" i="23"/>
  <c r="G486" i="23"/>
  <c r="D487" i="23"/>
  <c r="G487" i="23"/>
  <c r="D188" i="23" l="1"/>
  <c r="D488" i="23"/>
  <c r="D517" i="23" s="1"/>
  <c r="G438" i="23"/>
  <c r="F515" i="23" s="1"/>
  <c r="D113" i="23"/>
  <c r="D438" i="23"/>
  <c r="D515" i="23" s="1"/>
  <c r="D388" i="23"/>
  <c r="D288" i="23"/>
  <c r="D238" i="23"/>
  <c r="D213" i="23"/>
  <c r="D88" i="23"/>
  <c r="D163" i="23"/>
  <c r="D63" i="23"/>
  <c r="G488" i="23"/>
  <c r="F517" i="23" s="1"/>
  <c r="G188" i="23"/>
  <c r="G88" i="23"/>
  <c r="G238" i="23"/>
  <c r="G138" i="23"/>
  <c r="D413" i="23"/>
  <c r="D514" i="23" s="1"/>
  <c r="G388" i="23"/>
  <c r="D338" i="23"/>
  <c r="D463" i="23"/>
  <c r="D516" i="23" s="1"/>
  <c r="G338" i="23"/>
  <c r="G288" i="23"/>
  <c r="D263" i="23"/>
  <c r="D313" i="23"/>
  <c r="G213" i="23"/>
  <c r="G63" i="23"/>
  <c r="D363" i="23"/>
  <c r="G263" i="23"/>
  <c r="G363" i="23"/>
  <c r="G413" i="23"/>
  <c r="F514" i="23" s="1"/>
  <c r="G313" i="23"/>
  <c r="G163" i="23"/>
  <c r="G463" i="23"/>
  <c r="F516" i="23" s="1"/>
  <c r="G113" i="23"/>
  <c r="J2" i="32" l="1"/>
  <c r="J3" i="32"/>
  <c r="J4" i="32"/>
  <c r="J5" i="32"/>
  <c r="J6" i="32"/>
  <c r="J7" i="32"/>
  <c r="K7" i="32" s="1"/>
  <c r="J8" i="32"/>
  <c r="K8" i="32" s="1"/>
  <c r="J10" i="32"/>
  <c r="J11" i="32"/>
  <c r="J12" i="32"/>
  <c r="J13" i="32"/>
  <c r="J14" i="32"/>
  <c r="J15" i="32"/>
  <c r="J16" i="32"/>
  <c r="J18" i="32"/>
  <c r="J19" i="32"/>
  <c r="J20" i="32"/>
  <c r="J21" i="32"/>
  <c r="J22" i="32"/>
  <c r="J23" i="32"/>
  <c r="J24" i="32"/>
  <c r="J25" i="32" l="1"/>
  <c r="K25" i="32" s="1"/>
  <c r="K6" i="32"/>
  <c r="J17" i="32"/>
  <c r="K17" i="32" s="1"/>
  <c r="J9" i="32"/>
  <c r="E511" i="23"/>
  <c r="E510" i="23"/>
  <c r="E509" i="23"/>
  <c r="E508" i="23"/>
  <c r="E507" i="23"/>
  <c r="E506" i="23"/>
  <c r="E505" i="23"/>
  <c r="E504" i="23"/>
  <c r="E503" i="23"/>
  <c r="E502" i="23"/>
  <c r="E501" i="23"/>
  <c r="E500" i="23"/>
  <c r="E512" i="23"/>
  <c r="E513" i="23"/>
  <c r="E499" i="23"/>
  <c r="D500" i="23" l="1"/>
  <c r="D501" i="23"/>
  <c r="D502" i="23"/>
  <c r="D503" i="23"/>
  <c r="D504" i="23"/>
  <c r="D505" i="23"/>
  <c r="D506" i="23"/>
  <c r="D507" i="23"/>
  <c r="D508" i="23"/>
  <c r="D509" i="23"/>
  <c r="D510" i="23"/>
  <c r="D511" i="23"/>
  <c r="D513" i="23"/>
  <c r="F500" i="23"/>
  <c r="F501" i="23"/>
  <c r="F502" i="23"/>
  <c r="F503" i="23"/>
  <c r="F504" i="23"/>
  <c r="F506" i="23"/>
  <c r="F507" i="23"/>
  <c r="F508" i="23"/>
  <c r="F509" i="23"/>
  <c r="F510" i="23"/>
  <c r="F511" i="23"/>
  <c r="F513" i="23"/>
  <c r="F505" i="23"/>
  <c r="D512" i="23" l="1"/>
  <c r="F512" i="23"/>
  <c r="D38" i="23" l="1"/>
  <c r="D499" i="23" s="1"/>
  <c r="D519" i="23" s="1"/>
  <c r="G38" i="23"/>
  <c r="F499" i="23" s="1"/>
  <c r="F519" i="23" s="1"/>
  <c r="C18" i="23" l="1"/>
</calcChain>
</file>

<file path=xl/sharedStrings.xml><?xml version="1.0" encoding="utf-8"?>
<sst xmlns="http://schemas.openxmlformats.org/spreadsheetml/2006/main" count="1545" uniqueCount="154">
  <si>
    <t>lørdag</t>
  </si>
  <si>
    <t>søndag</t>
  </si>
  <si>
    <t>Linje:</t>
  </si>
  <si>
    <t>Spesielle forhold:</t>
  </si>
  <si>
    <t>ant km pr dag</t>
  </si>
  <si>
    <t>ant km pr år</t>
  </si>
  <si>
    <t>Busstype:</t>
  </si>
  <si>
    <t>Korrespondanser:</t>
  </si>
  <si>
    <t>sum</t>
  </si>
  <si>
    <t>sum per år</t>
  </si>
  <si>
    <t xml:space="preserve"> </t>
  </si>
  <si>
    <t>Rutekilometer</t>
  </si>
  <si>
    <t>Rutetimer</t>
  </si>
  <si>
    <t>ant timer pr dag</t>
  </si>
  <si>
    <t>ant timer pr år</t>
  </si>
  <si>
    <t>Bilag 1</t>
  </si>
  <si>
    <t>Korrigert:</t>
  </si>
  <si>
    <t>I rushtidene kan det være framkommelighetsproblemer i Oslo og Akershus. Tilbyder må ta høyde for dette i vognløpsplanleggingen.</t>
  </si>
  <si>
    <t>-</t>
  </si>
  <si>
    <t>Regulerings- og oppstillingstid:</t>
  </si>
  <si>
    <t>Lørdag</t>
  </si>
  <si>
    <t>Søndag</t>
  </si>
  <si>
    <t>Mandag-torsdag med skole</t>
  </si>
  <si>
    <t>Fredag med skole</t>
  </si>
  <si>
    <t>Man-tors med skole</t>
  </si>
  <si>
    <t>Man-tors uten skole</t>
  </si>
  <si>
    <t>Fredag uten skole</t>
  </si>
  <si>
    <t>Bilag 1 - Oppsummering</t>
  </si>
  <si>
    <t>Linjenr.</t>
  </si>
  <si>
    <t>Rutekm pr. år</t>
  </si>
  <si>
    <t>Rutetimer pr. år</t>
  </si>
  <si>
    <t>Nyttårsaften</t>
  </si>
  <si>
    <t>SKD</t>
  </si>
  <si>
    <t>Romjul</t>
  </si>
  <si>
    <t>torsdag</t>
  </si>
  <si>
    <t>SOM</t>
  </si>
  <si>
    <t>onsdag</t>
  </si>
  <si>
    <t>tirsdag</t>
  </si>
  <si>
    <t>mandag</t>
  </si>
  <si>
    <t>2.juledag</t>
  </si>
  <si>
    <t>1.juledag</t>
  </si>
  <si>
    <t>Julaften</t>
  </si>
  <si>
    <t>skolefri</t>
  </si>
  <si>
    <t>SKF</t>
  </si>
  <si>
    <t>fredag</t>
  </si>
  <si>
    <t>Høstferie</t>
  </si>
  <si>
    <t>Sommerferie</t>
  </si>
  <si>
    <t>2.pinsedag</t>
  </si>
  <si>
    <t>1.pinsedag</t>
  </si>
  <si>
    <t>Pinseaften</t>
  </si>
  <si>
    <t>Kr.H.dag</t>
  </si>
  <si>
    <t>2.påskedag</t>
  </si>
  <si>
    <t>1.påskedag</t>
  </si>
  <si>
    <t>Påskeaften</t>
  </si>
  <si>
    <t>Langfredag</t>
  </si>
  <si>
    <t>Skjærtorsdag</t>
  </si>
  <si>
    <t>Påskehverdager</t>
  </si>
  <si>
    <t>Vinterferie</t>
  </si>
  <si>
    <t>antall</t>
  </si>
  <si>
    <t>Dag</t>
  </si>
  <si>
    <t>periode</t>
  </si>
  <si>
    <t>1.nyttårsdag</t>
  </si>
  <si>
    <t>Spiserom/toalett:                              Se også vedlegg 4!</t>
  </si>
  <si>
    <t>Dagtyper per år (i 2022)</t>
  </si>
  <si>
    <t>Busstjenester Oslo sør 2021</t>
  </si>
  <si>
    <t>Mandag-torsdag med uten skole</t>
  </si>
  <si>
    <t>Mandag-torsdag (sommer), med badebuss</t>
  </si>
  <si>
    <t>Fredag (sommer), med badebuss</t>
  </si>
  <si>
    <t>Mandag-torsdag (sommer), uten badebuss</t>
  </si>
  <si>
    <t>Fredag (sommer), uten badebuss</t>
  </si>
  <si>
    <t>Mandag-torsdag uten skole, med badebuss</t>
  </si>
  <si>
    <t>Fredag uten skole med badebuss</t>
  </si>
  <si>
    <t>Lørdag med badebuss</t>
  </si>
  <si>
    <t>Søndag med badebuss</t>
  </si>
  <si>
    <t>Holmlia st. - Brenna</t>
  </si>
  <si>
    <t>Man-tors uten skole med badebuss</t>
  </si>
  <si>
    <t>Man-tors (sommer) med badebuss</t>
  </si>
  <si>
    <t>Fredag (sommer) med badebuss</t>
  </si>
  <si>
    <t>Man-tors (sommer) uten badebuss</t>
  </si>
  <si>
    <t>Fredag (sommer) uten badebuss</t>
  </si>
  <si>
    <t>Ruteopplegget er dimensjonert for buss av type NL i klasse 1.</t>
  </si>
  <si>
    <t>I rushtidene kan det være framkommelighetsproblemer rundt Hauketo.</t>
  </si>
  <si>
    <t>Holmlia stasjon - Bjørndal</t>
  </si>
  <si>
    <t>77B</t>
  </si>
  <si>
    <t>Holmlia stasjon - Asperudåsen</t>
  </si>
  <si>
    <t>77C</t>
  </si>
  <si>
    <t>Holmlia stasjon - Krummedike</t>
  </si>
  <si>
    <t>77X</t>
  </si>
  <si>
    <t>Hauketo stasjon - Bjørndal</t>
  </si>
  <si>
    <t>Grorud T - Åsbråten</t>
  </si>
  <si>
    <t>Ruteopplegget er dimensjonert for buss av type LL i klasse 1.</t>
  </si>
  <si>
    <t>Linje 79 fungerer som matebuss til/fra lokaltoget ved Holmlia stasjon og ruteopplegget er tilpasset dette.</t>
  </si>
  <si>
    <t>80E</t>
  </si>
  <si>
    <t>Jernbanetorget - Åsbråten (ekspress)</t>
  </si>
  <si>
    <t>Fornebu - Hjortnes - Fløysbonn</t>
  </si>
  <si>
    <t>Linje 81 fungerer som matebuss til/fra lokaltoget ved Hauketo st. i de periodene linjen kjører 30 min. rute, og ruteopplegget er tilpasset dette.</t>
  </si>
  <si>
    <t>81N</t>
  </si>
  <si>
    <t>Nationaltheatret - Fløysbonn - Ski</t>
  </si>
  <si>
    <t>Myrvoll - Jernbanetorget</t>
  </si>
  <si>
    <t>Fløysbonn - Mastemyr - Jernbanetorget</t>
  </si>
  <si>
    <t>83N</t>
  </si>
  <si>
    <t>Nationaltheatret - Holmlia - Fløysbonn</t>
  </si>
  <si>
    <t>82E</t>
  </si>
  <si>
    <t>Jernbanetorget - Malmøya - Ulvøya</t>
  </si>
  <si>
    <t>Hauketo st. - Kolbotn torg</t>
  </si>
  <si>
    <t xml:space="preserve">Ruteopplegget er dimensjonert for buss av type NL i klasse 1.                                                                                                              </t>
  </si>
  <si>
    <t>Linje 87 fungerer som matebuss til/fra både lokaltoget og linje 81 ved Hauketo st. og ruteopplegget er tilpasset dette.</t>
  </si>
  <si>
    <t>Kolbotn torg - Vevelstad - Fugleåsen</t>
  </si>
  <si>
    <t xml:space="preserve">Ruteopplegget er dimensjonert for buss av type NE i klasse 2.                                                                                                              </t>
  </si>
  <si>
    <t>Kolbotn sentrum - Svartskog</t>
  </si>
  <si>
    <t>Linje 585 er i stor grad tilpasset start- og sluttidene ved Kolbotn skole. I tillegg ønskes god korrespondanse med lokaltoget ved Kolbotn st.</t>
  </si>
  <si>
    <t>Kringsjå - Jernbanetorget - Åsbråten</t>
  </si>
  <si>
    <t>N18</t>
  </si>
  <si>
    <t>Jernbanetorget - Ingierstrand (Badebuss)</t>
  </si>
  <si>
    <t>Hauketo st. - Hvervenbukta (Badebuss)</t>
  </si>
  <si>
    <t>Sum for hele ruteområdet pr. år (2022):</t>
  </si>
  <si>
    <t>Dato</t>
  </si>
  <si>
    <t>Spesial</t>
  </si>
  <si>
    <t>Beskrivelse</t>
  </si>
  <si>
    <t>Kjøres som</t>
  </si>
  <si>
    <t>SOM2</t>
  </si>
  <si>
    <t>Skoledager</t>
  </si>
  <si>
    <t>Skolefri</t>
  </si>
  <si>
    <t>Sommerplan</t>
  </si>
  <si>
    <t>Sommerplan 2</t>
  </si>
  <si>
    <t>sum 2022</t>
  </si>
  <si>
    <t>Planperiode</t>
  </si>
  <si>
    <t>Sum planperiode</t>
  </si>
  <si>
    <t>Planperioder</t>
  </si>
  <si>
    <t>Uke</t>
  </si>
  <si>
    <t>18N</t>
  </si>
  <si>
    <r>
      <t xml:space="preserve">Ruteopplegget er dimensjonert for buss av type NL i klasse 1.                                                                                                                   </t>
    </r>
    <r>
      <rPr>
        <b/>
        <sz val="10"/>
        <rFont val="Calibri"/>
        <family val="2"/>
      </rPr>
      <t>Vær oppmerksom på vektbegrensningene på Ulvøybrua, 8 tonn akseltrykk og 16 tonn totalvekt!</t>
    </r>
  </si>
  <si>
    <t>Holmlia st.: Spiserom og toalett</t>
  </si>
  <si>
    <t>I rushtidene kan det være framkommelighetsproblemer rundt Hauketo.                                                                                          Linje 73 bør gå teknisk koblet med linjene 77B eller 77C for å ikke å skape unødvendige bussbevegelser i veinettet på Holmlia.</t>
  </si>
  <si>
    <t xml:space="preserve">Linje 73 skal korrespondere best mulig med både T-banelinje 3 på Mortensrud og lokaltoglinje L2 på Hauketo.             </t>
  </si>
  <si>
    <t>I rushtidene kan det være framkommelighetsproblemer rundt Hauketo.                                                                                          Linje 77 bør gå teknisk koblet med linjene 77B eller 77C for å ikke å skape unødvendige bussbevegelser i veinettet på Holmlia.</t>
  </si>
  <si>
    <t xml:space="preserve">Linje 77B skal korrespondere best mulig lokaltoglinje L2 på Holmlia for reiser mellom sentrum og Asperudåsen.                                                                                               </t>
  </si>
  <si>
    <t>Linje 77B bør gå teknisk koblet med linjene 73 eller 77 for å ikke å skape unødvendige bussbevegelser i veinettet på Holmlia.</t>
  </si>
  <si>
    <t>Linje 77C bør gå teknisk koblet med linjene 73 eller 77 for å ikke å skape unødvendige bussbevegelser i veinettet på Holmlia.</t>
  </si>
  <si>
    <t xml:space="preserve">Linje 77C skal korrespondere best mulig lokaltoglinje L2 på Holmlia for reiser mellom sentrum og Krummedike.                                                                                             </t>
  </si>
  <si>
    <t xml:space="preserve">Linje 77 skal korrespondere best mulig med lokaltoglinje L2 på Hauketo for reiser mellom sentrum og Bjørndal.             </t>
  </si>
  <si>
    <t xml:space="preserve">Linje 77X skal korrespondere best mulig med lokaltoglinje L2 på Hauketo for reiser mellom sentrum og Bjørndal.             </t>
  </si>
  <si>
    <t>Toalett: Hauketo st.</t>
  </si>
  <si>
    <t>Spiserom og toalett: Holmlia st.                                                                                                                                                                         Toalett: Grorud T</t>
  </si>
  <si>
    <t>Det skal være 5 minutter oppstillingstid ved Hauketo st. og bussen skal være tilgjengelig for de reisende i denne tiden.</t>
  </si>
  <si>
    <t>Turer i linje 585 som starter ved Kolbotn skole skal ha 5 min. oppstillingstid og bussen skal være tilgjengelig for de reisende i denne tiden.</t>
  </si>
  <si>
    <t xml:space="preserve">Åsbråten: Toalett </t>
  </si>
  <si>
    <t>Åsbråten: Toalett         Jernbanetorget: Toalett</t>
  </si>
  <si>
    <t>Fornebu: toalett og spiserom               Gransholtet: toalett og spiserom</t>
  </si>
  <si>
    <t>Jernbanetorget: toalett</t>
  </si>
  <si>
    <t>Granholtet: toalett og spiserom          Jernbanetorget: toalett</t>
  </si>
  <si>
    <t>Granholtet: Toalett og spiserom</t>
  </si>
  <si>
    <t>Hauketo st.: toalett</t>
  </si>
  <si>
    <t>Fugleåsen: toalett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</si>
</sst>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_);_(* \(#,##0\);_(* &quot;-&quot;_);_(@_)"/>
    <numFmt numFmtId="165" formatCode="_(&quot;$&quot;* #,##0_);_(&quot;$&quot;* \(#,##0\);_(&quot;$&quot;* &quot;-&quot;_);_(@_)"/>
    <numFmt numFmtId="166" formatCode="[hh]:mm"/>
    <numFmt numFmtId="167" formatCode="#,##0.000"/>
    <numFmt numFmtId="168" formatCode="dddd/dd/mm/yyyy"/>
  </numFmts>
  <fonts count="12" x14ac:knownFonts="1">
    <font>
      <sz val="10"/>
      <name val="Arial"/>
    </font>
    <font>
      <sz val="10"/>
      <name val="Arial"/>
      <family val="2"/>
    </font>
    <font>
      <sz val="7"/>
      <name val="Arial"/>
      <family val="2"/>
    </font>
    <font>
      <b/>
      <sz val="14"/>
      <name val="Calibri"/>
      <family val="2"/>
    </font>
    <font>
      <sz val="10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  <scheme val="minor"/>
    </font>
    <font>
      <b/>
      <sz val="10"/>
      <color rgb="FFFF0000"/>
      <name val="Calibri"/>
      <family val="2"/>
    </font>
    <font>
      <b/>
      <sz val="10"/>
      <name val="Arial"/>
      <family val="2"/>
    </font>
    <font>
      <sz val="10"/>
      <color theme="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8" fillId="0" borderId="0"/>
    <xf numFmtId="0" fontId="1" fillId="0" borderId="0"/>
    <xf numFmtId="0" fontId="2" fillId="0" borderId="0"/>
  </cellStyleXfs>
  <cellXfs count="128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right"/>
    </xf>
    <xf numFmtId="0" fontId="5" fillId="0" borderId="0" xfId="0" applyFont="1"/>
    <xf numFmtId="0" fontId="4" fillId="2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4" fillId="0" borderId="3" xfId="0" applyFont="1" applyBorder="1"/>
    <xf numFmtId="0" fontId="4" fillId="0" borderId="0" xfId="0" applyFont="1" applyBorder="1"/>
    <xf numFmtId="0" fontId="4" fillId="0" borderId="4" xfId="0" applyFont="1" applyFill="1" applyBorder="1" applyAlignment="1">
      <alignment horizontal="center"/>
    </xf>
    <xf numFmtId="0" fontId="4" fillId="0" borderId="0" xfId="0" applyFont="1" applyBorder="1" applyAlignment="1">
      <alignment horizontal="right"/>
    </xf>
    <xf numFmtId="2" fontId="4" fillId="0" borderId="0" xfId="0" applyNumberFormat="1" applyFont="1"/>
    <xf numFmtId="0" fontId="4" fillId="0" borderId="5" xfId="0" applyFont="1" applyBorder="1"/>
    <xf numFmtId="0" fontId="6" fillId="3" borderId="0" xfId="0" applyFont="1" applyFill="1" applyBorder="1" applyAlignment="1">
      <alignment horizontal="right"/>
    </xf>
    <xf numFmtId="0" fontId="4" fillId="3" borderId="0" xfId="0" applyFont="1" applyFill="1"/>
    <xf numFmtId="0" fontId="9" fillId="0" borderId="0" xfId="0" applyFont="1"/>
    <xf numFmtId="0" fontId="4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4" borderId="3" xfId="0" applyFont="1" applyFill="1" applyBorder="1" applyAlignment="1">
      <alignment horizontal="left"/>
    </xf>
    <xf numFmtId="0" fontId="6" fillId="4" borderId="0" xfId="0" applyFont="1" applyFill="1" applyBorder="1" applyAlignment="1">
      <alignment horizontal="left"/>
    </xf>
    <xf numFmtId="0" fontId="6" fillId="4" borderId="5" xfId="0" applyFont="1" applyFill="1" applyBorder="1" applyAlignment="1">
      <alignment horizontal="left" vertical="top"/>
    </xf>
    <xf numFmtId="0" fontId="6" fillId="4" borderId="6" xfId="0" applyFont="1" applyFill="1" applyBorder="1" applyAlignment="1">
      <alignment horizontal="left" vertical="top"/>
    </xf>
    <xf numFmtId="167" fontId="4" fillId="2" borderId="4" xfId="0" applyNumberFormat="1" applyFont="1" applyFill="1" applyBorder="1" applyAlignment="1">
      <alignment horizontal="right"/>
    </xf>
    <xf numFmtId="167" fontId="4" fillId="0" borderId="4" xfId="0" applyNumberFormat="1" applyFont="1" applyFill="1" applyBorder="1" applyAlignment="1">
      <alignment horizontal="right"/>
    </xf>
    <xf numFmtId="2" fontId="4" fillId="2" borderId="4" xfId="0" applyNumberFormat="1" applyFont="1" applyFill="1" applyBorder="1" applyAlignment="1">
      <alignment horizontal="right"/>
    </xf>
    <xf numFmtId="3" fontId="6" fillId="5" borderId="9" xfId="0" applyNumberFormat="1" applyFont="1" applyFill="1" applyBorder="1" applyAlignment="1">
      <alignment horizontal="right"/>
    </xf>
    <xf numFmtId="167" fontId="6" fillId="0" borderId="9" xfId="0" applyNumberFormat="1" applyFont="1" applyFill="1" applyBorder="1" applyAlignment="1">
      <alignment horizontal="right"/>
    </xf>
    <xf numFmtId="166" fontId="6" fillId="5" borderId="9" xfId="0" applyNumberFormat="1" applyFont="1" applyFill="1" applyBorder="1" applyAlignment="1">
      <alignment horizontal="right"/>
    </xf>
    <xf numFmtId="4" fontId="4" fillId="0" borderId="4" xfId="0" applyNumberFormat="1" applyFont="1" applyFill="1" applyBorder="1" applyAlignment="1">
      <alignment horizontal="right"/>
    </xf>
    <xf numFmtId="4" fontId="6" fillId="0" borderId="9" xfId="0" applyNumberFormat="1" applyFont="1" applyFill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3" xfId="0" applyFont="1" applyBorder="1" applyAlignment="1">
      <alignment horizontal="right"/>
    </xf>
    <xf numFmtId="14" fontId="6" fillId="0" borderId="0" xfId="0" quotePrefix="1" applyNumberFormat="1" applyFont="1" applyAlignment="1">
      <alignment horizontal="left"/>
    </xf>
    <xf numFmtId="0" fontId="6" fillId="4" borderId="5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167" fontId="4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167" fontId="6" fillId="0" borderId="0" xfId="0" applyNumberFormat="1" applyFont="1" applyFill="1" applyBorder="1" applyAlignment="1">
      <alignment horizontal="right"/>
    </xf>
    <xf numFmtId="166" fontId="6" fillId="0" borderId="0" xfId="0" applyNumberFormat="1" applyFont="1" applyFill="1" applyBorder="1" applyAlignment="1">
      <alignment horizontal="right"/>
    </xf>
    <xf numFmtId="4" fontId="6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left"/>
    </xf>
    <xf numFmtId="0" fontId="4" fillId="0" borderId="0" xfId="0" applyFont="1" applyFill="1"/>
    <xf numFmtId="166" fontId="4" fillId="0" borderId="0" xfId="0" applyNumberFormat="1" applyFont="1" applyFill="1"/>
    <xf numFmtId="0" fontId="4" fillId="0" borderId="0" xfId="0" applyFont="1" applyAlignment="1">
      <alignment vertical="top"/>
    </xf>
    <xf numFmtId="167" fontId="4" fillId="7" borderId="4" xfId="0" applyNumberFormat="1" applyFont="1" applyFill="1" applyBorder="1" applyAlignment="1">
      <alignment horizontal="right"/>
    </xf>
    <xf numFmtId="2" fontId="4" fillId="7" borderId="4" xfId="0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left"/>
    </xf>
    <xf numFmtId="0" fontId="6" fillId="0" borderId="0" xfId="0" applyFont="1"/>
    <xf numFmtId="0" fontId="4" fillId="3" borderId="0" xfId="0" applyFont="1" applyFill="1" applyAlignment="1">
      <alignment horizontal="left"/>
    </xf>
    <xf numFmtId="0" fontId="6" fillId="3" borderId="4" xfId="0" applyFont="1" applyFill="1" applyBorder="1"/>
    <xf numFmtId="0" fontId="6" fillId="0" borderId="4" xfId="0" applyFont="1" applyBorder="1"/>
    <xf numFmtId="0" fontId="4" fillId="0" borderId="8" xfId="0" applyFont="1" applyBorder="1"/>
    <xf numFmtId="0" fontId="4" fillId="0" borderId="17" xfId="0" applyFont="1" applyBorder="1"/>
    <xf numFmtId="167" fontId="4" fillId="0" borderId="4" xfId="0" applyNumberFormat="1" applyFont="1" applyBorder="1"/>
    <xf numFmtId="167" fontId="4" fillId="0" borderId="0" xfId="0" applyNumberFormat="1" applyFont="1"/>
    <xf numFmtId="0" fontId="6" fillId="3" borderId="7" xfId="0" applyFont="1" applyFill="1" applyBorder="1" applyAlignment="1">
      <alignment horizontal="left"/>
    </xf>
    <xf numFmtId="0" fontId="6" fillId="0" borderId="8" xfId="0" applyFont="1" applyBorder="1"/>
    <xf numFmtId="167" fontId="6" fillId="0" borderId="4" xfId="0" applyNumberFormat="1" applyFont="1" applyBorder="1"/>
    <xf numFmtId="2" fontId="4" fillId="0" borderId="4" xfId="0" applyNumberFormat="1" applyFont="1" applyBorder="1"/>
    <xf numFmtId="2" fontId="6" fillId="0" borderId="4" xfId="0" applyNumberFormat="1" applyFont="1" applyBorder="1"/>
    <xf numFmtId="0" fontId="3" fillId="0" borderId="0" xfId="0" applyFont="1" applyAlignment="1"/>
    <xf numFmtId="168" fontId="0" fillId="0" borderId="0" xfId="0" applyNumberFormat="1"/>
    <xf numFmtId="0" fontId="1" fillId="0" borderId="0" xfId="0" applyFont="1"/>
    <xf numFmtId="0" fontId="11" fillId="2" borderId="1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4" fillId="0" borderId="5" xfId="0" applyFont="1" applyFill="1" applyBorder="1"/>
    <xf numFmtId="0" fontId="4" fillId="0" borderId="7" xfId="0" applyFont="1" applyFill="1" applyBorder="1"/>
    <xf numFmtId="0" fontId="6" fillId="0" borderId="5" xfId="0" applyFont="1" applyFill="1" applyBorder="1"/>
    <xf numFmtId="0" fontId="4" fillId="0" borderId="5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/>
    </xf>
    <xf numFmtId="0" fontId="4" fillId="6" borderId="5" xfId="0" applyFont="1" applyFill="1" applyBorder="1" applyAlignment="1">
      <alignment horizontal="left" vertical="top" wrapText="1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5" xfId="0" applyFon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4" fillId="6" borderId="5" xfId="0" applyFont="1" applyFill="1" applyBorder="1" applyAlignment="1">
      <alignment vertical="top" wrapText="1"/>
    </xf>
    <xf numFmtId="0" fontId="0" fillId="6" borderId="5" xfId="0" applyFill="1" applyBorder="1" applyAlignment="1">
      <alignment vertical="top" wrapText="1"/>
    </xf>
    <xf numFmtId="0" fontId="4" fillId="0" borderId="13" xfId="0" applyFont="1" applyFill="1" applyBorder="1" applyAlignment="1">
      <alignment horizontal="left"/>
    </xf>
    <xf numFmtId="0" fontId="4" fillId="3" borderId="4" xfId="0" applyFont="1" applyFill="1" applyBorder="1" applyAlignment="1">
      <alignment horizontal="right"/>
    </xf>
    <xf numFmtId="0" fontId="4" fillId="0" borderId="4" xfId="0" applyNumberFormat="1" applyFont="1" applyBorder="1" applyAlignment="1">
      <alignment horizontal="right"/>
    </xf>
    <xf numFmtId="0" fontId="10" fillId="0" borderId="4" xfId="0" applyFont="1" applyBorder="1"/>
    <xf numFmtId="0" fontId="1" fillId="0" borderId="4" xfId="0" applyFont="1" applyBorder="1"/>
    <xf numFmtId="0" fontId="0" fillId="0" borderId="4" xfId="0" applyBorder="1"/>
    <xf numFmtId="168" fontId="10" fillId="0" borderId="19" xfId="0" applyNumberFormat="1" applyFont="1" applyBorder="1"/>
    <xf numFmtId="0" fontId="10" fillId="0" borderId="19" xfId="0" applyFont="1" applyBorder="1"/>
    <xf numFmtId="168" fontId="0" fillId="0" borderId="19" xfId="0" applyNumberFormat="1" applyBorder="1"/>
    <xf numFmtId="0" fontId="0" fillId="0" borderId="19" xfId="0" applyBorder="1"/>
    <xf numFmtId="0" fontId="1" fillId="0" borderId="19" xfId="0" applyFont="1" applyBorder="1"/>
    <xf numFmtId="0" fontId="10" fillId="0" borderId="19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0" xfId="0" applyAlignment="1">
      <alignment horizontal="left"/>
    </xf>
    <xf numFmtId="16" fontId="0" fillId="0" borderId="19" xfId="0" applyNumberFormat="1" applyBorder="1" applyAlignment="1">
      <alignment horizontal="left"/>
    </xf>
    <xf numFmtId="0" fontId="0" fillId="0" borderId="9" xfId="0" applyBorder="1"/>
    <xf numFmtId="0" fontId="4" fillId="0" borderId="6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4" fillId="0" borderId="5" xfId="0" applyFont="1" applyBorder="1" applyAlignment="1">
      <alignment horizontal="left" vertical="top" wrapText="1"/>
    </xf>
    <xf numFmtId="0" fontId="4" fillId="6" borderId="5" xfId="0" applyFont="1" applyFill="1" applyBorder="1" applyAlignment="1">
      <alignment horizontal="left" vertical="top" wrapText="1"/>
    </xf>
    <xf numFmtId="0" fontId="4" fillId="6" borderId="5" xfId="0" applyFont="1" applyFill="1" applyBorder="1" applyAlignment="1">
      <alignment vertical="top" wrapText="1"/>
    </xf>
    <xf numFmtId="0" fontId="0" fillId="6" borderId="5" xfId="0" applyFill="1" applyBorder="1" applyAlignment="1">
      <alignment vertical="top" wrapText="1"/>
    </xf>
    <xf numFmtId="0" fontId="4" fillId="8" borderId="5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/>
    </xf>
    <xf numFmtId="0" fontId="3" fillId="0" borderId="0" xfId="0" applyFont="1" applyAlignment="1">
      <alignment horizontal="left" indent="2"/>
    </xf>
    <xf numFmtId="0" fontId="9" fillId="0" borderId="18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5" xfId="0" quotePrefix="1" applyFont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left"/>
    </xf>
    <xf numFmtId="0" fontId="4" fillId="0" borderId="8" xfId="0" applyFont="1" applyFill="1" applyBorder="1" applyAlignment="1">
      <alignment horizontal="left"/>
    </xf>
    <xf numFmtId="0" fontId="6" fillId="0" borderId="15" xfId="0" applyFont="1" applyFill="1" applyBorder="1" applyAlignment="1">
      <alignment horizontal="left"/>
    </xf>
    <xf numFmtId="0" fontId="6" fillId="0" borderId="16" xfId="0" applyFont="1" applyFill="1" applyBorder="1" applyAlignment="1">
      <alignment horizontal="left"/>
    </xf>
  </cellXfs>
  <cellStyles count="6">
    <cellStyle name="Comma [0]" xfId="1" xr:uid="{00000000-0005-0000-0000-000000000000}"/>
    <cellStyle name="Currency [0]" xfId="2" xr:uid="{00000000-0005-0000-0000-000001000000}"/>
    <cellStyle name="Normal" xfId="0" builtinId="0"/>
    <cellStyle name="Normal 2" xfId="3" xr:uid="{00000000-0005-0000-0000-000003000000}"/>
    <cellStyle name="Normal 3" xfId="4" xr:uid="{00000000-0005-0000-0000-000004000000}"/>
    <cellStyle name="Standard_Køreplanliste" xfId="5" xr:uid="{00000000-0005-0000-0000-000005000000}"/>
  </cellStyles>
  <dxfs count="5"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79998168889431442"/>
        </patternFill>
      </fill>
    </dxf>
    <dxf>
      <font>
        <color auto="1"/>
      </font>
      <fill>
        <patternFill>
          <fgColor auto="1"/>
          <bgColor rgb="FFFFFF00"/>
        </patternFill>
      </fill>
    </dxf>
    <dxf>
      <fill>
        <patternFill>
          <bgColor theme="3" tint="0.39994506668294322"/>
        </patternFill>
      </fill>
    </dxf>
  </dxfs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89347</xdr:colOff>
      <xdr:row>0</xdr:row>
      <xdr:rowOff>0</xdr:rowOff>
    </xdr:from>
    <xdr:to>
      <xdr:col>22</xdr:col>
      <xdr:colOff>639215</xdr:colOff>
      <xdr:row>45</xdr:row>
      <xdr:rowOff>47625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B816425D-5BDC-4805-8319-C0693F6130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623997" y="0"/>
          <a:ext cx="6645868" cy="733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22"/>
  <sheetViews>
    <sheetView showGridLines="0" tabSelected="1" topLeftCell="A475" zoomScaleNormal="100" workbookViewId="0">
      <selection activeCell="I466" sqref="I466"/>
    </sheetView>
  </sheetViews>
  <sheetFormatPr baseColWidth="10" defaultColWidth="11.42578125" defaultRowHeight="12" customHeight="1" x14ac:dyDescent="0.2"/>
  <cols>
    <col min="1" max="1" width="16.85546875" style="2" bestFit="1" customWidth="1"/>
    <col min="2" max="2" width="29.140625" style="47" customWidth="1"/>
    <col min="3" max="4" width="15.7109375" style="2" customWidth="1"/>
    <col min="5" max="5" width="0.85546875" style="2" customWidth="1"/>
    <col min="6" max="7" width="15.7109375" style="2" customWidth="1"/>
    <col min="8" max="8" width="11.42578125" style="2"/>
    <col min="9" max="9" width="20.7109375" style="2" bestFit="1" customWidth="1"/>
    <col min="10" max="10" width="11.7109375" style="2" bestFit="1" customWidth="1"/>
    <col min="11" max="11" width="12.28515625" style="2" bestFit="1" customWidth="1"/>
    <col min="12" max="13" width="13.5703125" style="2" bestFit="1" customWidth="1"/>
    <col min="14" max="14" width="12.42578125" style="2" bestFit="1" customWidth="1"/>
    <col min="15" max="16384" width="11.42578125" style="2"/>
  </cols>
  <sheetData>
    <row r="1" spans="1:14" ht="24" customHeight="1" x14ac:dyDescent="0.3">
      <c r="A1" s="1" t="s">
        <v>64</v>
      </c>
      <c r="G1" s="3" t="s">
        <v>15</v>
      </c>
      <c r="I1" s="8"/>
      <c r="J1" s="45"/>
      <c r="K1" s="45"/>
      <c r="L1" s="35"/>
      <c r="M1" s="112"/>
      <c r="N1" s="112"/>
    </row>
    <row r="2" spans="1:14" ht="12" customHeight="1" thickBot="1" x14ac:dyDescent="0.3">
      <c r="A2" s="4"/>
      <c r="F2" s="30" t="s">
        <v>16</v>
      </c>
      <c r="G2" s="32" t="s">
        <v>18</v>
      </c>
      <c r="I2" s="16"/>
      <c r="J2" s="47"/>
      <c r="K2" s="47"/>
      <c r="L2" s="48"/>
      <c r="M2" s="48"/>
    </row>
    <row r="3" spans="1:14" ht="12" customHeight="1" x14ac:dyDescent="0.2">
      <c r="A3" s="121" t="s">
        <v>63</v>
      </c>
      <c r="B3" s="122"/>
      <c r="C3" s="123"/>
      <c r="D3" s="15"/>
      <c r="I3" s="16"/>
      <c r="J3" s="47"/>
      <c r="K3" s="47"/>
      <c r="L3" s="48"/>
      <c r="M3" s="48"/>
      <c r="N3" s="45"/>
    </row>
    <row r="4" spans="1:14" ht="12" customHeight="1" x14ac:dyDescent="0.2">
      <c r="A4" s="124" t="s">
        <v>22</v>
      </c>
      <c r="B4" s="125"/>
      <c r="C4" s="71">
        <v>156</v>
      </c>
      <c r="D4" s="114"/>
      <c r="E4" s="115"/>
      <c r="F4" s="115"/>
      <c r="G4" s="115"/>
      <c r="I4" s="16"/>
      <c r="J4" s="47"/>
      <c r="K4" s="47"/>
      <c r="L4" s="48"/>
      <c r="M4" s="48"/>
      <c r="N4" s="37"/>
    </row>
    <row r="5" spans="1:14" ht="12" customHeight="1" x14ac:dyDescent="0.2">
      <c r="A5" s="54" t="s">
        <v>23</v>
      </c>
      <c r="B5" s="72"/>
      <c r="C5" s="71">
        <v>39</v>
      </c>
      <c r="D5" s="114"/>
      <c r="E5" s="115"/>
      <c r="F5" s="115"/>
      <c r="G5" s="115"/>
      <c r="I5" s="16"/>
      <c r="J5" s="47"/>
      <c r="K5" s="47"/>
      <c r="L5" s="48"/>
      <c r="M5" s="48"/>
      <c r="N5" s="53"/>
    </row>
    <row r="6" spans="1:14" ht="12" customHeight="1" x14ac:dyDescent="0.2">
      <c r="A6" s="34" t="s">
        <v>65</v>
      </c>
      <c r="B6" s="72"/>
      <c r="C6" s="71">
        <v>7</v>
      </c>
      <c r="D6" s="114"/>
      <c r="E6" s="115"/>
      <c r="F6" s="115"/>
      <c r="G6" s="115"/>
      <c r="I6" s="16"/>
      <c r="J6" s="47"/>
      <c r="K6" s="47"/>
      <c r="L6" s="48"/>
      <c r="M6" s="48"/>
      <c r="N6" s="40"/>
    </row>
    <row r="7" spans="1:14" ht="12" customHeight="1" x14ac:dyDescent="0.2">
      <c r="A7" s="54" t="s">
        <v>26</v>
      </c>
      <c r="B7" s="72"/>
      <c r="C7" s="71">
        <v>3</v>
      </c>
      <c r="D7" s="114"/>
      <c r="E7" s="115"/>
      <c r="F7" s="115"/>
      <c r="G7" s="115"/>
      <c r="I7" s="16"/>
      <c r="J7" s="47"/>
      <c r="K7" s="47"/>
      <c r="L7" s="48"/>
      <c r="M7" s="48"/>
      <c r="N7" s="40"/>
    </row>
    <row r="8" spans="1:14" ht="12" customHeight="1" x14ac:dyDescent="0.2">
      <c r="A8" s="52" t="s">
        <v>70</v>
      </c>
      <c r="B8" s="72"/>
      <c r="C8" s="71">
        <v>12</v>
      </c>
      <c r="I8" s="16"/>
      <c r="J8" s="47"/>
      <c r="K8" s="47"/>
      <c r="L8" s="48"/>
      <c r="M8" s="48"/>
      <c r="N8" s="40"/>
    </row>
    <row r="9" spans="1:14" ht="12" customHeight="1" x14ac:dyDescent="0.2">
      <c r="A9" s="87" t="s">
        <v>71</v>
      </c>
      <c r="B9" s="72"/>
      <c r="C9" s="71">
        <v>3</v>
      </c>
      <c r="I9" s="16"/>
      <c r="J9" s="47"/>
      <c r="K9" s="47"/>
      <c r="L9" s="48"/>
      <c r="M9" s="48"/>
      <c r="N9" s="40"/>
    </row>
    <row r="10" spans="1:14" ht="12" customHeight="1" x14ac:dyDescent="0.2">
      <c r="A10" s="52" t="s">
        <v>66</v>
      </c>
      <c r="B10" s="72"/>
      <c r="C10" s="71">
        <v>20</v>
      </c>
      <c r="I10" s="16"/>
      <c r="J10" s="47"/>
      <c r="K10" s="47"/>
      <c r="L10" s="48"/>
      <c r="M10" s="39"/>
      <c r="N10" s="40"/>
    </row>
    <row r="11" spans="1:14" ht="12" customHeight="1" x14ac:dyDescent="0.2">
      <c r="A11" s="54" t="s">
        <v>67</v>
      </c>
      <c r="B11" s="72"/>
      <c r="C11" s="71">
        <v>5</v>
      </c>
      <c r="I11" s="16"/>
      <c r="J11" s="47"/>
      <c r="K11" s="47"/>
      <c r="L11" s="48"/>
      <c r="M11" s="39"/>
      <c r="N11" s="40"/>
    </row>
    <row r="12" spans="1:14" ht="12" customHeight="1" x14ac:dyDescent="0.2">
      <c r="A12" s="119" t="s">
        <v>68</v>
      </c>
      <c r="B12" s="120"/>
      <c r="C12" s="71">
        <v>6</v>
      </c>
      <c r="I12" s="16"/>
      <c r="J12" s="47"/>
      <c r="K12" s="47"/>
      <c r="L12" s="48"/>
      <c r="M12" s="39"/>
      <c r="N12" s="40"/>
    </row>
    <row r="13" spans="1:14" ht="12" customHeight="1" x14ac:dyDescent="0.2">
      <c r="A13" s="119" t="s">
        <v>69</v>
      </c>
      <c r="B13" s="120"/>
      <c r="C13" s="71">
        <v>1</v>
      </c>
      <c r="I13" s="16"/>
      <c r="J13" s="47"/>
      <c r="K13" s="47"/>
      <c r="L13" s="48"/>
      <c r="M13" s="39"/>
      <c r="N13" s="40"/>
    </row>
    <row r="14" spans="1:14" ht="12" customHeight="1" x14ac:dyDescent="0.2">
      <c r="A14" s="124" t="s">
        <v>20</v>
      </c>
      <c r="B14" s="125"/>
      <c r="C14" s="5">
        <v>45</v>
      </c>
      <c r="I14" s="16"/>
      <c r="J14" s="47"/>
      <c r="K14" s="47"/>
      <c r="L14" s="48"/>
      <c r="M14" s="39"/>
      <c r="N14" s="40"/>
    </row>
    <row r="15" spans="1:14" ht="12" customHeight="1" x14ac:dyDescent="0.2">
      <c r="A15" s="119" t="s">
        <v>72</v>
      </c>
      <c r="B15" s="120"/>
      <c r="C15" s="5">
        <v>8</v>
      </c>
      <c r="I15" s="16"/>
      <c r="J15" s="47"/>
      <c r="K15" s="47"/>
      <c r="L15" s="48"/>
      <c r="M15" s="39"/>
      <c r="N15" s="40"/>
    </row>
    <row r="16" spans="1:14" ht="12" customHeight="1" x14ac:dyDescent="0.2">
      <c r="A16" s="119" t="s">
        <v>21</v>
      </c>
      <c r="B16" s="120"/>
      <c r="C16" s="5">
        <v>52</v>
      </c>
      <c r="I16" s="16"/>
      <c r="J16" s="47"/>
      <c r="K16" s="47"/>
      <c r="L16" s="48"/>
      <c r="M16" s="39"/>
      <c r="N16" s="40"/>
    </row>
    <row r="17" spans="1:14" ht="12" customHeight="1" x14ac:dyDescent="0.2">
      <c r="A17" s="124" t="s">
        <v>73</v>
      </c>
      <c r="B17" s="125"/>
      <c r="C17" s="5">
        <v>8</v>
      </c>
      <c r="I17" s="16"/>
      <c r="J17" s="38"/>
      <c r="K17" s="38"/>
      <c r="L17" s="36"/>
      <c r="M17" s="39"/>
      <c r="N17" s="40"/>
    </row>
    <row r="18" spans="1:14" ht="12" customHeight="1" thickBot="1" x14ac:dyDescent="0.25">
      <c r="A18" s="126" t="s">
        <v>8</v>
      </c>
      <c r="B18" s="127"/>
      <c r="C18" s="6">
        <f>SUM(C4:C17)</f>
        <v>365</v>
      </c>
      <c r="I18" s="16"/>
      <c r="J18" s="38"/>
      <c r="K18" s="38"/>
      <c r="L18" s="36"/>
      <c r="M18" s="39"/>
      <c r="N18" s="40"/>
    </row>
    <row r="19" spans="1:14" ht="12" customHeight="1" x14ac:dyDescent="0.2">
      <c r="I19" s="17"/>
      <c r="J19" s="41"/>
      <c r="K19" s="42"/>
      <c r="L19" s="36"/>
      <c r="M19" s="43"/>
      <c r="N19" s="44"/>
    </row>
    <row r="20" spans="1:14" ht="12" customHeight="1" x14ac:dyDescent="0.25">
      <c r="A20" s="18" t="s">
        <v>2</v>
      </c>
      <c r="B20" s="73" t="s">
        <v>112</v>
      </c>
      <c r="C20" s="7"/>
      <c r="D20" s="7"/>
      <c r="E20" s="7"/>
      <c r="F20" s="31"/>
      <c r="G20" s="31"/>
      <c r="J20" s="35"/>
      <c r="K20" s="35"/>
      <c r="L20" s="35"/>
      <c r="M20" s="35"/>
      <c r="N20" s="35"/>
    </row>
    <row r="21" spans="1:14" ht="12" customHeight="1" x14ac:dyDescent="0.2">
      <c r="A21" s="19" t="s">
        <v>10</v>
      </c>
      <c r="B21" s="35" t="s">
        <v>111</v>
      </c>
      <c r="C21" s="8"/>
      <c r="D21" s="8"/>
      <c r="E21" s="8"/>
      <c r="F21" s="8"/>
      <c r="G21" s="8"/>
    </row>
    <row r="22" spans="1:14" ht="12" customHeight="1" x14ac:dyDescent="0.2">
      <c r="A22" s="19"/>
      <c r="B22" s="35"/>
      <c r="C22" s="116" t="s">
        <v>11</v>
      </c>
      <c r="D22" s="117"/>
      <c r="E22" s="8"/>
      <c r="F22" s="116" t="s">
        <v>12</v>
      </c>
      <c r="G22" s="117"/>
    </row>
    <row r="23" spans="1:14" ht="12" customHeight="1" x14ac:dyDescent="0.2">
      <c r="A23" s="19"/>
      <c r="B23" s="35"/>
      <c r="C23" s="9" t="s">
        <v>4</v>
      </c>
      <c r="D23" s="9" t="s">
        <v>5</v>
      </c>
      <c r="E23" s="8"/>
      <c r="F23" s="9" t="s">
        <v>13</v>
      </c>
      <c r="G23" s="9" t="s">
        <v>14</v>
      </c>
    </row>
    <row r="24" spans="1:14" ht="12" customHeight="1" x14ac:dyDescent="0.2">
      <c r="A24" s="19"/>
      <c r="B24" s="46" t="s">
        <v>24</v>
      </c>
      <c r="C24" s="50"/>
      <c r="D24" s="23">
        <f>C24*C$4</f>
        <v>0</v>
      </c>
      <c r="E24" s="10"/>
      <c r="F24" s="50"/>
      <c r="G24" s="28">
        <f>F24*C$4</f>
        <v>0</v>
      </c>
    </row>
    <row r="25" spans="1:14" ht="12" customHeight="1" x14ac:dyDescent="0.2">
      <c r="A25" s="19"/>
      <c r="B25" s="46" t="s">
        <v>23</v>
      </c>
      <c r="C25" s="22"/>
      <c r="D25" s="23">
        <f>C25*C$5</f>
        <v>0</v>
      </c>
      <c r="E25" s="10"/>
      <c r="F25" s="24"/>
      <c r="G25" s="28">
        <f>F25*C$5</f>
        <v>0</v>
      </c>
    </row>
    <row r="26" spans="1:14" ht="12" customHeight="1" x14ac:dyDescent="0.2">
      <c r="A26" s="19"/>
      <c r="B26" s="46" t="s">
        <v>25</v>
      </c>
      <c r="C26" s="50"/>
      <c r="D26" s="23">
        <f>C26*C$6</f>
        <v>0</v>
      </c>
      <c r="E26" s="10"/>
      <c r="F26" s="50"/>
      <c r="G26" s="28">
        <f>F26*C$6</f>
        <v>0</v>
      </c>
    </row>
    <row r="27" spans="1:14" ht="12" customHeight="1" x14ac:dyDescent="0.2">
      <c r="A27" s="19"/>
      <c r="B27" s="46" t="s">
        <v>26</v>
      </c>
      <c r="C27" s="22"/>
      <c r="D27" s="23">
        <f>C27*C$7</f>
        <v>0</v>
      </c>
      <c r="E27" s="10"/>
      <c r="F27" s="24"/>
      <c r="G27" s="28">
        <f>F27*C$7</f>
        <v>0</v>
      </c>
    </row>
    <row r="28" spans="1:14" ht="12" customHeight="1" x14ac:dyDescent="0.2">
      <c r="A28" s="19"/>
      <c r="B28" s="46" t="s">
        <v>75</v>
      </c>
      <c r="C28" s="50"/>
      <c r="D28" s="23">
        <f>C28*C$8</f>
        <v>0</v>
      </c>
      <c r="E28" s="10"/>
      <c r="F28" s="50"/>
      <c r="G28" s="28">
        <f>F28*C$8</f>
        <v>0</v>
      </c>
    </row>
    <row r="29" spans="1:14" ht="12" customHeight="1" x14ac:dyDescent="0.2">
      <c r="A29" s="19"/>
      <c r="B29" s="46" t="s">
        <v>71</v>
      </c>
      <c r="C29" s="22"/>
      <c r="D29" s="23">
        <f>C29*C$9</f>
        <v>0</v>
      </c>
      <c r="E29" s="10"/>
      <c r="F29" s="24"/>
      <c r="G29" s="28">
        <f>F29*C$9</f>
        <v>0</v>
      </c>
    </row>
    <row r="30" spans="1:14" ht="12" customHeight="1" x14ac:dyDescent="0.2">
      <c r="A30" s="19"/>
      <c r="B30" s="46" t="s">
        <v>76</v>
      </c>
      <c r="C30" s="50"/>
      <c r="D30" s="23">
        <f>C30*C$10</f>
        <v>0</v>
      </c>
      <c r="E30" s="10"/>
      <c r="F30" s="50"/>
      <c r="G30" s="28">
        <f>F30*C$10</f>
        <v>0</v>
      </c>
    </row>
    <row r="31" spans="1:14" ht="12" customHeight="1" x14ac:dyDescent="0.2">
      <c r="A31" s="19"/>
      <c r="B31" s="46" t="s">
        <v>77</v>
      </c>
      <c r="C31" s="22"/>
      <c r="D31" s="23">
        <f>C31*C$11</f>
        <v>0</v>
      </c>
      <c r="E31" s="10"/>
      <c r="F31" s="24"/>
      <c r="G31" s="28">
        <f>F31*C$11</f>
        <v>0</v>
      </c>
    </row>
    <row r="32" spans="1:14" ht="12" customHeight="1" x14ac:dyDescent="0.2">
      <c r="A32" s="19"/>
      <c r="B32" s="46" t="s">
        <v>78</v>
      </c>
      <c r="C32" s="50"/>
      <c r="D32" s="23">
        <f>C32*C$12</f>
        <v>0</v>
      </c>
      <c r="E32" s="10"/>
      <c r="F32" s="50"/>
      <c r="G32" s="28">
        <f>F32*C$12</f>
        <v>0</v>
      </c>
    </row>
    <row r="33" spans="1:9" ht="12" customHeight="1" x14ac:dyDescent="0.2">
      <c r="A33" s="19"/>
      <c r="B33" s="46" t="s">
        <v>79</v>
      </c>
      <c r="C33" s="22"/>
      <c r="D33" s="23">
        <f>C33*C$13</f>
        <v>0</v>
      </c>
      <c r="E33" s="10"/>
      <c r="F33" s="24"/>
      <c r="G33" s="28">
        <f>F33*C$13</f>
        <v>0</v>
      </c>
    </row>
    <row r="34" spans="1:9" ht="12" customHeight="1" x14ac:dyDescent="0.2">
      <c r="A34" s="19"/>
      <c r="B34" s="46" t="s">
        <v>20</v>
      </c>
      <c r="C34" s="22"/>
      <c r="D34" s="23">
        <f>C34*C$14</f>
        <v>0</v>
      </c>
      <c r="E34" s="10"/>
      <c r="F34" s="24"/>
      <c r="G34" s="28">
        <f>F34*C$14</f>
        <v>0</v>
      </c>
    </row>
    <row r="35" spans="1:9" ht="12" customHeight="1" x14ac:dyDescent="0.2">
      <c r="A35" s="19"/>
      <c r="B35" s="46" t="s">
        <v>72</v>
      </c>
      <c r="C35" s="22"/>
      <c r="D35" s="23">
        <f>C35*C$15</f>
        <v>0</v>
      </c>
      <c r="E35" s="10"/>
      <c r="F35" s="24"/>
      <c r="G35" s="28">
        <f>F35*C$15</f>
        <v>0</v>
      </c>
    </row>
    <row r="36" spans="1:9" ht="12" customHeight="1" x14ac:dyDescent="0.2">
      <c r="A36" s="19"/>
      <c r="B36" s="46" t="s">
        <v>21</v>
      </c>
      <c r="C36" s="50"/>
      <c r="D36" s="23">
        <f>C36*C$16</f>
        <v>0</v>
      </c>
      <c r="E36" s="10"/>
      <c r="F36" s="50"/>
      <c r="G36" s="28">
        <f>F36*C$16</f>
        <v>0</v>
      </c>
    </row>
    <row r="37" spans="1:9" ht="12" customHeight="1" x14ac:dyDescent="0.2">
      <c r="A37" s="19"/>
      <c r="B37" s="46" t="s">
        <v>73</v>
      </c>
      <c r="C37" s="50"/>
      <c r="D37" s="23">
        <f>C37*C$17</f>
        <v>0</v>
      </c>
      <c r="E37" s="10"/>
      <c r="F37" s="51"/>
      <c r="G37" s="28">
        <f>F37*C$17</f>
        <v>0</v>
      </c>
    </row>
    <row r="38" spans="1:9" ht="12" customHeight="1" x14ac:dyDescent="0.2">
      <c r="A38" s="19"/>
      <c r="B38" s="74" t="s">
        <v>9</v>
      </c>
      <c r="C38" s="25"/>
      <c r="D38" s="26">
        <f>SUM(D24:D37)</f>
        <v>0</v>
      </c>
      <c r="E38" s="10"/>
      <c r="F38" s="27"/>
      <c r="G38" s="29">
        <f>SUM(G24:G37)</f>
        <v>0</v>
      </c>
      <c r="I38" s="11"/>
    </row>
    <row r="39" spans="1:9" ht="25.5" customHeight="1" x14ac:dyDescent="0.2">
      <c r="A39" s="20" t="s">
        <v>6</v>
      </c>
      <c r="B39" s="105" t="s">
        <v>90</v>
      </c>
      <c r="C39" s="106"/>
      <c r="D39" s="106"/>
      <c r="E39" s="106"/>
      <c r="F39" s="106"/>
      <c r="G39" s="106"/>
      <c r="I39" s="2" t="s">
        <v>10</v>
      </c>
    </row>
    <row r="40" spans="1:9" ht="25.5" customHeight="1" x14ac:dyDescent="0.2">
      <c r="A40" s="20" t="s">
        <v>7</v>
      </c>
      <c r="B40" s="105"/>
      <c r="C40" s="106"/>
      <c r="D40" s="106"/>
      <c r="E40" s="106"/>
      <c r="F40" s="106"/>
      <c r="G40" s="106"/>
    </row>
    <row r="41" spans="1:9" ht="25.5" customHeight="1" x14ac:dyDescent="0.2">
      <c r="A41" s="33" t="s">
        <v>62</v>
      </c>
      <c r="B41" s="118" t="s">
        <v>146</v>
      </c>
      <c r="C41" s="107"/>
      <c r="D41" s="107"/>
      <c r="E41" s="107"/>
      <c r="F41" s="107"/>
      <c r="G41" s="107"/>
    </row>
    <row r="42" spans="1:9" ht="27" customHeight="1" x14ac:dyDescent="0.2">
      <c r="A42" s="33" t="s">
        <v>19</v>
      </c>
      <c r="B42" s="109"/>
      <c r="C42" s="110"/>
      <c r="D42" s="110"/>
      <c r="E42" s="110"/>
      <c r="F42" s="110"/>
      <c r="G42" s="110"/>
    </row>
    <row r="43" spans="1:9" ht="27" customHeight="1" x14ac:dyDescent="0.2">
      <c r="A43" s="21" t="s">
        <v>3</v>
      </c>
      <c r="B43" s="105"/>
      <c r="C43" s="106"/>
      <c r="D43" s="106"/>
      <c r="E43" s="106"/>
      <c r="F43" s="106"/>
      <c r="G43" s="106"/>
    </row>
    <row r="45" spans="1:9" ht="12" customHeight="1" x14ac:dyDescent="0.25">
      <c r="A45" s="18" t="s">
        <v>2</v>
      </c>
      <c r="B45" s="73">
        <v>73</v>
      </c>
      <c r="C45" s="7"/>
      <c r="D45" s="7"/>
      <c r="E45" s="7"/>
      <c r="F45" s="31"/>
      <c r="G45" s="31"/>
    </row>
    <row r="46" spans="1:9" ht="12" customHeight="1" x14ac:dyDescent="0.2">
      <c r="A46" s="19" t="s">
        <v>10</v>
      </c>
      <c r="B46" s="35" t="s">
        <v>74</v>
      </c>
      <c r="C46" s="8"/>
      <c r="D46" s="8"/>
      <c r="E46" s="8"/>
      <c r="F46" s="8"/>
      <c r="G46" s="8"/>
    </row>
    <row r="47" spans="1:9" ht="12" customHeight="1" x14ac:dyDescent="0.2">
      <c r="A47" s="19"/>
      <c r="B47" s="35"/>
      <c r="C47" s="116" t="s">
        <v>11</v>
      </c>
      <c r="D47" s="117"/>
      <c r="E47" s="8"/>
      <c r="F47" s="116" t="s">
        <v>12</v>
      </c>
      <c r="G47" s="117"/>
    </row>
    <row r="48" spans="1:9" ht="12" customHeight="1" x14ac:dyDescent="0.2">
      <c r="A48" s="19"/>
      <c r="B48" s="35"/>
      <c r="C48" s="9" t="s">
        <v>4</v>
      </c>
      <c r="D48" s="9" t="s">
        <v>5</v>
      </c>
      <c r="E48" s="8"/>
      <c r="F48" s="9" t="s">
        <v>13</v>
      </c>
      <c r="G48" s="9" t="s">
        <v>14</v>
      </c>
    </row>
    <row r="49" spans="1:9" ht="12" customHeight="1" x14ac:dyDescent="0.2">
      <c r="A49" s="19"/>
      <c r="B49" s="46" t="s">
        <v>24</v>
      </c>
      <c r="C49" s="22"/>
      <c r="D49" s="23">
        <f>C49*C$4</f>
        <v>0</v>
      </c>
      <c r="E49" s="10"/>
      <c r="F49" s="24"/>
      <c r="G49" s="28">
        <f>F49*C$4</f>
        <v>0</v>
      </c>
    </row>
    <row r="50" spans="1:9" ht="12" customHeight="1" x14ac:dyDescent="0.2">
      <c r="A50" s="19"/>
      <c r="B50" s="46" t="s">
        <v>23</v>
      </c>
      <c r="C50" s="22"/>
      <c r="D50" s="23">
        <f>C50*C$5</f>
        <v>0</v>
      </c>
      <c r="E50" s="10"/>
      <c r="F50" s="24"/>
      <c r="G50" s="28">
        <f>F50*C$5</f>
        <v>0</v>
      </c>
    </row>
    <row r="51" spans="1:9" ht="12" customHeight="1" x14ac:dyDescent="0.2">
      <c r="A51" s="19"/>
      <c r="B51" s="46" t="s">
        <v>25</v>
      </c>
      <c r="C51" s="22"/>
      <c r="D51" s="23">
        <f>C51*C$6</f>
        <v>0</v>
      </c>
      <c r="E51" s="10"/>
      <c r="F51" s="24"/>
      <c r="G51" s="28">
        <f>F51*C$6</f>
        <v>0</v>
      </c>
    </row>
    <row r="52" spans="1:9" ht="12" customHeight="1" x14ac:dyDescent="0.2">
      <c r="A52" s="19"/>
      <c r="B52" s="46" t="s">
        <v>26</v>
      </c>
      <c r="C52" s="22"/>
      <c r="D52" s="23">
        <f>C52*C$7</f>
        <v>0</v>
      </c>
      <c r="E52" s="10"/>
      <c r="F52" s="24"/>
      <c r="G52" s="28">
        <f>F52*C$7</f>
        <v>0</v>
      </c>
    </row>
    <row r="53" spans="1:9" ht="12" customHeight="1" x14ac:dyDescent="0.2">
      <c r="A53" s="19"/>
      <c r="B53" s="46" t="s">
        <v>75</v>
      </c>
      <c r="C53" s="22"/>
      <c r="D53" s="23">
        <f>C53*C$8</f>
        <v>0</v>
      </c>
      <c r="E53" s="10"/>
      <c r="F53" s="24"/>
      <c r="G53" s="28">
        <f>F53*C$8</f>
        <v>0</v>
      </c>
    </row>
    <row r="54" spans="1:9" ht="12" customHeight="1" x14ac:dyDescent="0.2">
      <c r="A54" s="19"/>
      <c r="B54" s="46" t="s">
        <v>71</v>
      </c>
      <c r="C54" s="22"/>
      <c r="D54" s="23">
        <f>C54*C$9</f>
        <v>0</v>
      </c>
      <c r="E54" s="10"/>
      <c r="F54" s="24"/>
      <c r="G54" s="28">
        <f>F54*C$9</f>
        <v>0</v>
      </c>
    </row>
    <row r="55" spans="1:9" ht="12" customHeight="1" x14ac:dyDescent="0.2">
      <c r="A55" s="19"/>
      <c r="B55" s="46" t="s">
        <v>76</v>
      </c>
      <c r="C55" s="22"/>
      <c r="D55" s="23">
        <f>C55*C$10</f>
        <v>0</v>
      </c>
      <c r="E55" s="10"/>
      <c r="F55" s="24"/>
      <c r="G55" s="28">
        <f>F55*C$10</f>
        <v>0</v>
      </c>
    </row>
    <row r="56" spans="1:9" ht="12" customHeight="1" x14ac:dyDescent="0.2">
      <c r="A56" s="19"/>
      <c r="B56" s="46" t="s">
        <v>77</v>
      </c>
      <c r="C56" s="22"/>
      <c r="D56" s="23">
        <f>C56*C$11</f>
        <v>0</v>
      </c>
      <c r="E56" s="10"/>
      <c r="F56" s="24"/>
      <c r="G56" s="28">
        <f>F56*C$11</f>
        <v>0</v>
      </c>
    </row>
    <row r="57" spans="1:9" ht="12" customHeight="1" x14ac:dyDescent="0.2">
      <c r="A57" s="19"/>
      <c r="B57" s="46" t="s">
        <v>78</v>
      </c>
      <c r="C57" s="22"/>
      <c r="D57" s="23">
        <f>C57*C$12</f>
        <v>0</v>
      </c>
      <c r="E57" s="10"/>
      <c r="F57" s="24"/>
      <c r="G57" s="28">
        <f>F57*C$12</f>
        <v>0</v>
      </c>
    </row>
    <row r="58" spans="1:9" ht="12" customHeight="1" x14ac:dyDescent="0.2">
      <c r="A58" s="19"/>
      <c r="B58" s="46" t="s">
        <v>79</v>
      </c>
      <c r="C58" s="22"/>
      <c r="D58" s="23">
        <f>C58*C$13</f>
        <v>0</v>
      </c>
      <c r="E58" s="10"/>
      <c r="F58" s="24"/>
      <c r="G58" s="28">
        <f>F58*C$13</f>
        <v>0</v>
      </c>
    </row>
    <row r="59" spans="1:9" ht="12" customHeight="1" x14ac:dyDescent="0.2">
      <c r="A59" s="19"/>
      <c r="B59" s="46" t="s">
        <v>20</v>
      </c>
      <c r="C59" s="22"/>
      <c r="D59" s="23">
        <f>C59*C$14</f>
        <v>0</v>
      </c>
      <c r="E59" s="10"/>
      <c r="F59" s="24"/>
      <c r="G59" s="28">
        <f>F59*C$14</f>
        <v>0</v>
      </c>
    </row>
    <row r="60" spans="1:9" ht="12" customHeight="1" x14ac:dyDescent="0.2">
      <c r="A60" s="19"/>
      <c r="B60" s="46" t="s">
        <v>72</v>
      </c>
      <c r="C60" s="22"/>
      <c r="D60" s="23">
        <f>C60*C$15</f>
        <v>0</v>
      </c>
      <c r="E60" s="10"/>
      <c r="F60" s="24"/>
      <c r="G60" s="28">
        <f>F60*C$15</f>
        <v>0</v>
      </c>
    </row>
    <row r="61" spans="1:9" ht="12" customHeight="1" x14ac:dyDescent="0.2">
      <c r="A61" s="19"/>
      <c r="B61" s="46" t="s">
        <v>21</v>
      </c>
      <c r="C61" s="22"/>
      <c r="D61" s="23">
        <f>C61*C$16</f>
        <v>0</v>
      </c>
      <c r="E61" s="10"/>
      <c r="F61" s="24"/>
      <c r="G61" s="28">
        <f>F61*C$16</f>
        <v>0</v>
      </c>
    </row>
    <row r="62" spans="1:9" ht="12" customHeight="1" x14ac:dyDescent="0.2">
      <c r="A62" s="19"/>
      <c r="B62" s="46" t="s">
        <v>73</v>
      </c>
      <c r="C62" s="22"/>
      <c r="D62" s="23">
        <f>C62*C$17</f>
        <v>0</v>
      </c>
      <c r="E62" s="10"/>
      <c r="F62" s="24"/>
      <c r="G62" s="28">
        <f>F62*C$17</f>
        <v>0</v>
      </c>
    </row>
    <row r="63" spans="1:9" ht="12" customHeight="1" x14ac:dyDescent="0.2">
      <c r="A63" s="19"/>
      <c r="B63" s="74" t="s">
        <v>9</v>
      </c>
      <c r="C63" s="25"/>
      <c r="D63" s="26">
        <f>SUM(D49:D62)</f>
        <v>0</v>
      </c>
      <c r="E63" s="10"/>
      <c r="F63" s="27"/>
      <c r="G63" s="29">
        <f>SUM(G49:G62)</f>
        <v>0</v>
      </c>
      <c r="I63" s="11"/>
    </row>
    <row r="64" spans="1:9" ht="25.5" customHeight="1" x14ac:dyDescent="0.2">
      <c r="A64" s="20" t="s">
        <v>6</v>
      </c>
      <c r="B64" s="105" t="s">
        <v>80</v>
      </c>
      <c r="C64" s="106"/>
      <c r="D64" s="106"/>
      <c r="E64" s="106"/>
      <c r="F64" s="106"/>
      <c r="G64" s="106"/>
      <c r="I64" s="2" t="s">
        <v>10</v>
      </c>
    </row>
    <row r="65" spans="1:11" ht="25.5" customHeight="1" x14ac:dyDescent="0.2">
      <c r="A65" s="20" t="s">
        <v>7</v>
      </c>
      <c r="B65" s="105" t="s">
        <v>134</v>
      </c>
      <c r="C65" s="106"/>
      <c r="D65" s="106"/>
      <c r="E65" s="106"/>
      <c r="F65" s="106"/>
      <c r="G65" s="106"/>
    </row>
    <row r="66" spans="1:11" ht="25.5" customHeight="1" x14ac:dyDescent="0.2">
      <c r="A66" s="33" t="s">
        <v>62</v>
      </c>
      <c r="B66" s="107" t="s">
        <v>132</v>
      </c>
      <c r="C66" s="107"/>
      <c r="D66" s="107"/>
      <c r="E66" s="107"/>
      <c r="F66" s="107"/>
      <c r="G66" s="107"/>
    </row>
    <row r="67" spans="1:11" ht="27" customHeight="1" x14ac:dyDescent="0.2">
      <c r="A67" s="33" t="s">
        <v>19</v>
      </c>
      <c r="B67" s="109"/>
      <c r="C67" s="110"/>
      <c r="D67" s="110"/>
      <c r="E67" s="110"/>
      <c r="F67" s="110"/>
      <c r="G67" s="110"/>
    </row>
    <row r="68" spans="1:11" ht="39.75" customHeight="1" x14ac:dyDescent="0.2">
      <c r="A68" s="21" t="s">
        <v>3</v>
      </c>
      <c r="B68" s="105" t="s">
        <v>133</v>
      </c>
      <c r="C68" s="106"/>
      <c r="D68" s="106"/>
      <c r="E68" s="106"/>
      <c r="F68" s="106"/>
      <c r="G68" s="106"/>
    </row>
    <row r="70" spans="1:11" ht="12" customHeight="1" x14ac:dyDescent="0.25">
      <c r="A70" s="18" t="s">
        <v>2</v>
      </c>
      <c r="B70" s="73">
        <v>77</v>
      </c>
      <c r="C70" s="7"/>
      <c r="D70" s="7"/>
      <c r="E70" s="7"/>
      <c r="F70" s="31"/>
      <c r="G70" s="31"/>
    </row>
    <row r="71" spans="1:11" ht="12" customHeight="1" x14ac:dyDescent="0.2">
      <c r="A71" s="19" t="s">
        <v>10</v>
      </c>
      <c r="B71" s="35" t="s">
        <v>82</v>
      </c>
      <c r="C71" s="8"/>
      <c r="D71" s="8"/>
      <c r="E71" s="8"/>
      <c r="F71" s="8"/>
      <c r="G71" s="8"/>
    </row>
    <row r="72" spans="1:11" ht="12" customHeight="1" x14ac:dyDescent="0.2">
      <c r="A72" s="19"/>
      <c r="B72" s="35"/>
      <c r="C72" s="81" t="s">
        <v>11</v>
      </c>
      <c r="D72" s="82"/>
      <c r="E72" s="8"/>
      <c r="F72" s="81" t="s">
        <v>12</v>
      </c>
      <c r="G72" s="82"/>
    </row>
    <row r="73" spans="1:11" ht="12" customHeight="1" x14ac:dyDescent="0.2">
      <c r="A73" s="19"/>
      <c r="B73" s="35"/>
      <c r="C73" s="9" t="s">
        <v>4</v>
      </c>
      <c r="D73" s="9" t="s">
        <v>5</v>
      </c>
      <c r="E73" s="8"/>
      <c r="F73" s="9" t="s">
        <v>13</v>
      </c>
      <c r="G73" s="9" t="s">
        <v>14</v>
      </c>
    </row>
    <row r="74" spans="1:11" ht="12" customHeight="1" x14ac:dyDescent="0.2">
      <c r="A74" s="19"/>
      <c r="B74" s="46" t="s">
        <v>24</v>
      </c>
      <c r="C74" s="22"/>
      <c r="D74" s="23">
        <f>C74*C$4</f>
        <v>0</v>
      </c>
      <c r="E74" s="10"/>
      <c r="F74" s="24"/>
      <c r="G74" s="28">
        <f>F74*C$4</f>
        <v>0</v>
      </c>
    </row>
    <row r="75" spans="1:11" ht="12" customHeight="1" x14ac:dyDescent="0.2">
      <c r="A75" s="19"/>
      <c r="B75" s="46" t="s">
        <v>23</v>
      </c>
      <c r="C75" s="22"/>
      <c r="D75" s="23">
        <f>C75*C$5</f>
        <v>0</v>
      </c>
      <c r="E75" s="10"/>
      <c r="F75" s="24"/>
      <c r="G75" s="28">
        <f>F75*C$5</f>
        <v>0</v>
      </c>
    </row>
    <row r="76" spans="1:11" ht="12" customHeight="1" x14ac:dyDescent="0.2">
      <c r="A76" s="19"/>
      <c r="B76" s="46" t="s">
        <v>25</v>
      </c>
      <c r="C76" s="22"/>
      <c r="D76" s="23">
        <f>C76*C$6</f>
        <v>0</v>
      </c>
      <c r="E76" s="10"/>
      <c r="F76" s="24"/>
      <c r="G76" s="28">
        <f>F76*C$6</f>
        <v>0</v>
      </c>
    </row>
    <row r="77" spans="1:11" ht="12" customHeight="1" x14ac:dyDescent="0.2">
      <c r="A77" s="19"/>
      <c r="B77" s="46" t="s">
        <v>26</v>
      </c>
      <c r="C77" s="22"/>
      <c r="D77" s="23">
        <f>C77*C$7</f>
        <v>0</v>
      </c>
      <c r="E77" s="10"/>
      <c r="F77" s="24"/>
      <c r="G77" s="28">
        <f>F77*C$7</f>
        <v>0</v>
      </c>
      <c r="J77" s="48"/>
      <c r="K77" s="39"/>
    </row>
    <row r="78" spans="1:11" ht="12" customHeight="1" x14ac:dyDescent="0.2">
      <c r="A78" s="19"/>
      <c r="B78" s="46" t="s">
        <v>75</v>
      </c>
      <c r="C78" s="22"/>
      <c r="D78" s="23">
        <f>C78*C$8</f>
        <v>0</v>
      </c>
      <c r="E78" s="10"/>
      <c r="F78" s="24"/>
      <c r="G78" s="28">
        <f>F78*C$8</f>
        <v>0</v>
      </c>
    </row>
    <row r="79" spans="1:11" ht="12" customHeight="1" x14ac:dyDescent="0.2">
      <c r="A79" s="19"/>
      <c r="B79" s="46" t="s">
        <v>71</v>
      </c>
      <c r="C79" s="22"/>
      <c r="D79" s="23">
        <f>C79*C$9</f>
        <v>0</v>
      </c>
      <c r="E79" s="10"/>
      <c r="F79" s="24"/>
      <c r="G79" s="28">
        <f>F79*C$9</f>
        <v>0</v>
      </c>
    </row>
    <row r="80" spans="1:11" ht="12" customHeight="1" x14ac:dyDescent="0.2">
      <c r="A80" s="19"/>
      <c r="B80" s="46" t="s">
        <v>76</v>
      </c>
      <c r="C80" s="22"/>
      <c r="D80" s="23">
        <f>C80*C$10</f>
        <v>0</v>
      </c>
      <c r="E80" s="10"/>
      <c r="F80" s="24"/>
      <c r="G80" s="28">
        <f>F80*C$10</f>
        <v>0</v>
      </c>
    </row>
    <row r="81" spans="1:9" ht="12" customHeight="1" x14ac:dyDescent="0.2">
      <c r="A81" s="19"/>
      <c r="B81" s="46" t="s">
        <v>77</v>
      </c>
      <c r="C81" s="22"/>
      <c r="D81" s="23">
        <f>C81*C$11</f>
        <v>0</v>
      </c>
      <c r="E81" s="10"/>
      <c r="F81" s="24"/>
      <c r="G81" s="28">
        <f>F81*C$11</f>
        <v>0</v>
      </c>
    </row>
    <row r="82" spans="1:9" ht="12" customHeight="1" x14ac:dyDescent="0.2">
      <c r="A82" s="19"/>
      <c r="B82" s="46" t="s">
        <v>78</v>
      </c>
      <c r="C82" s="22"/>
      <c r="D82" s="23">
        <f>C82*C$12</f>
        <v>0</v>
      </c>
      <c r="E82" s="10"/>
      <c r="F82" s="24"/>
      <c r="G82" s="28">
        <f>F82*C$12</f>
        <v>0</v>
      </c>
    </row>
    <row r="83" spans="1:9" ht="12" customHeight="1" x14ac:dyDescent="0.2">
      <c r="A83" s="19"/>
      <c r="B83" s="46" t="s">
        <v>79</v>
      </c>
      <c r="C83" s="22"/>
      <c r="D83" s="23">
        <f>C83*C$13</f>
        <v>0</v>
      </c>
      <c r="E83" s="10"/>
      <c r="F83" s="24"/>
      <c r="G83" s="28">
        <f>F83*C$13</f>
        <v>0</v>
      </c>
    </row>
    <row r="84" spans="1:9" ht="12" customHeight="1" x14ac:dyDescent="0.2">
      <c r="A84" s="19"/>
      <c r="B84" s="46" t="s">
        <v>20</v>
      </c>
      <c r="C84" s="22"/>
      <c r="D84" s="23">
        <f>C84*C$14</f>
        <v>0</v>
      </c>
      <c r="E84" s="10"/>
      <c r="F84" s="24"/>
      <c r="G84" s="28">
        <f>F84*C$14</f>
        <v>0</v>
      </c>
    </row>
    <row r="85" spans="1:9" ht="12" customHeight="1" x14ac:dyDescent="0.2">
      <c r="A85" s="19"/>
      <c r="B85" s="46" t="s">
        <v>72</v>
      </c>
      <c r="C85" s="22"/>
      <c r="D85" s="23">
        <f>C85*C$15</f>
        <v>0</v>
      </c>
      <c r="E85" s="10"/>
      <c r="F85" s="24"/>
      <c r="G85" s="28">
        <f>F85*C$15</f>
        <v>0</v>
      </c>
    </row>
    <row r="86" spans="1:9" ht="12" customHeight="1" x14ac:dyDescent="0.2">
      <c r="A86" s="19"/>
      <c r="B86" s="46" t="s">
        <v>21</v>
      </c>
      <c r="C86" s="22"/>
      <c r="D86" s="23">
        <f>C86*C$16</f>
        <v>0</v>
      </c>
      <c r="E86" s="10"/>
      <c r="F86" s="24"/>
      <c r="G86" s="28">
        <f>F86*C$16</f>
        <v>0</v>
      </c>
    </row>
    <row r="87" spans="1:9" ht="12" customHeight="1" x14ac:dyDescent="0.2">
      <c r="A87" s="19"/>
      <c r="B87" s="46" t="s">
        <v>73</v>
      </c>
      <c r="C87" s="22"/>
      <c r="D87" s="23">
        <f>C87*C$17</f>
        <v>0</v>
      </c>
      <c r="E87" s="10"/>
      <c r="F87" s="24"/>
      <c r="G87" s="28">
        <f>F87*C$17</f>
        <v>0</v>
      </c>
    </row>
    <row r="88" spans="1:9" ht="12" customHeight="1" x14ac:dyDescent="0.2">
      <c r="A88" s="19"/>
      <c r="B88" s="74" t="s">
        <v>9</v>
      </c>
      <c r="C88" s="25"/>
      <c r="D88" s="26">
        <f>SUM(D74:D87)</f>
        <v>0</v>
      </c>
      <c r="E88" s="10"/>
      <c r="F88" s="27"/>
      <c r="G88" s="29">
        <f>SUM(G74:G87)</f>
        <v>0</v>
      </c>
      <c r="I88" s="11"/>
    </row>
    <row r="89" spans="1:9" ht="25.5" customHeight="1" x14ac:dyDescent="0.2">
      <c r="A89" s="20" t="s">
        <v>6</v>
      </c>
      <c r="B89" s="105" t="s">
        <v>80</v>
      </c>
      <c r="C89" s="106"/>
      <c r="D89" s="106"/>
      <c r="E89" s="106"/>
      <c r="F89" s="106"/>
      <c r="G89" s="106"/>
      <c r="I89" s="2" t="s">
        <v>10</v>
      </c>
    </row>
    <row r="90" spans="1:9" ht="25.5" customHeight="1" x14ac:dyDescent="0.2">
      <c r="A90" s="20" t="s">
        <v>7</v>
      </c>
      <c r="B90" s="105" t="s">
        <v>140</v>
      </c>
      <c r="C90" s="106"/>
      <c r="D90" s="106"/>
      <c r="E90" s="106"/>
      <c r="F90" s="106"/>
      <c r="G90" s="106"/>
    </row>
    <row r="91" spans="1:9" ht="25.5" customHeight="1" x14ac:dyDescent="0.2">
      <c r="A91" s="33" t="s">
        <v>62</v>
      </c>
      <c r="B91" s="107" t="s">
        <v>132</v>
      </c>
      <c r="C91" s="107"/>
      <c r="D91" s="107"/>
      <c r="E91" s="107"/>
      <c r="F91" s="107"/>
      <c r="G91" s="107"/>
    </row>
    <row r="92" spans="1:9" ht="27" customHeight="1" x14ac:dyDescent="0.2">
      <c r="A92" s="33" t="s">
        <v>19</v>
      </c>
      <c r="B92" s="109"/>
      <c r="C92" s="110"/>
      <c r="D92" s="110"/>
      <c r="E92" s="110"/>
      <c r="F92" s="110"/>
      <c r="G92" s="110"/>
    </row>
    <row r="93" spans="1:9" ht="39.75" customHeight="1" x14ac:dyDescent="0.2">
      <c r="A93" s="21" t="s">
        <v>3</v>
      </c>
      <c r="B93" s="105" t="s">
        <v>135</v>
      </c>
      <c r="C93" s="106"/>
      <c r="D93" s="106"/>
      <c r="E93" s="106"/>
      <c r="F93" s="106"/>
      <c r="G93" s="106"/>
    </row>
    <row r="95" spans="1:9" ht="12" customHeight="1" x14ac:dyDescent="0.25">
      <c r="A95" s="18" t="s">
        <v>2</v>
      </c>
      <c r="B95" s="73" t="s">
        <v>83</v>
      </c>
      <c r="C95" s="7"/>
      <c r="D95" s="7"/>
      <c r="E95" s="7"/>
      <c r="F95" s="31"/>
      <c r="G95" s="31"/>
    </row>
    <row r="96" spans="1:9" ht="12" customHeight="1" x14ac:dyDescent="0.2">
      <c r="A96" s="19" t="s">
        <v>10</v>
      </c>
      <c r="B96" s="35" t="s">
        <v>84</v>
      </c>
      <c r="C96" s="8"/>
      <c r="D96" s="8"/>
      <c r="E96" s="8"/>
      <c r="F96" s="8"/>
      <c r="G96" s="8"/>
    </row>
    <row r="97" spans="1:11" ht="12" customHeight="1" x14ac:dyDescent="0.2">
      <c r="A97" s="19"/>
      <c r="B97" s="35"/>
      <c r="C97" s="81" t="s">
        <v>11</v>
      </c>
      <c r="D97" s="82"/>
      <c r="E97" s="8"/>
      <c r="F97" s="81" t="s">
        <v>12</v>
      </c>
      <c r="G97" s="82"/>
    </row>
    <row r="98" spans="1:11" ht="12" customHeight="1" x14ac:dyDescent="0.2">
      <c r="A98" s="19"/>
      <c r="B98" s="35"/>
      <c r="C98" s="9" t="s">
        <v>4</v>
      </c>
      <c r="D98" s="9" t="s">
        <v>5</v>
      </c>
      <c r="E98" s="8"/>
      <c r="F98" s="9" t="s">
        <v>13</v>
      </c>
      <c r="G98" s="9" t="s">
        <v>14</v>
      </c>
    </row>
    <row r="99" spans="1:11" ht="12" customHeight="1" x14ac:dyDescent="0.2">
      <c r="A99" s="19"/>
      <c r="B99" s="46" t="s">
        <v>24</v>
      </c>
      <c r="C99" s="22"/>
      <c r="D99" s="23">
        <f>C99*C$4</f>
        <v>0</v>
      </c>
      <c r="E99" s="10"/>
      <c r="F99" s="24"/>
      <c r="G99" s="28">
        <f>F99*C$4</f>
        <v>0</v>
      </c>
      <c r="J99" s="48"/>
      <c r="K99" s="39"/>
    </row>
    <row r="100" spans="1:11" ht="12" customHeight="1" x14ac:dyDescent="0.2">
      <c r="A100" s="19"/>
      <c r="B100" s="46" t="s">
        <v>23</v>
      </c>
      <c r="C100" s="22"/>
      <c r="D100" s="23">
        <f>C100*C$5</f>
        <v>0</v>
      </c>
      <c r="E100" s="10"/>
      <c r="F100" s="24"/>
      <c r="G100" s="28">
        <f>F100*C$5</f>
        <v>0</v>
      </c>
    </row>
    <row r="101" spans="1:11" ht="12" customHeight="1" x14ac:dyDescent="0.2">
      <c r="A101" s="19"/>
      <c r="B101" s="46" t="s">
        <v>25</v>
      </c>
      <c r="C101" s="22"/>
      <c r="D101" s="23">
        <f>C101*C$6</f>
        <v>0</v>
      </c>
      <c r="E101" s="10"/>
      <c r="F101" s="24"/>
      <c r="G101" s="28">
        <f>F101*C$6</f>
        <v>0</v>
      </c>
    </row>
    <row r="102" spans="1:11" ht="12" customHeight="1" x14ac:dyDescent="0.2">
      <c r="A102" s="19"/>
      <c r="B102" s="46" t="s">
        <v>26</v>
      </c>
      <c r="C102" s="22"/>
      <c r="D102" s="23">
        <f>C102*C$7</f>
        <v>0</v>
      </c>
      <c r="E102" s="10"/>
      <c r="F102" s="24"/>
      <c r="G102" s="28">
        <f>F102*C$7</f>
        <v>0</v>
      </c>
    </row>
    <row r="103" spans="1:11" ht="12" customHeight="1" x14ac:dyDescent="0.2">
      <c r="A103" s="19"/>
      <c r="B103" s="46" t="s">
        <v>75</v>
      </c>
      <c r="C103" s="22"/>
      <c r="D103" s="23">
        <f>C103*C$8</f>
        <v>0</v>
      </c>
      <c r="E103" s="10"/>
      <c r="F103" s="24"/>
      <c r="G103" s="28">
        <f>F103*C$8</f>
        <v>0</v>
      </c>
    </row>
    <row r="104" spans="1:11" ht="12" customHeight="1" x14ac:dyDescent="0.2">
      <c r="A104" s="19"/>
      <c r="B104" s="46" t="s">
        <v>71</v>
      </c>
      <c r="C104" s="22"/>
      <c r="D104" s="23">
        <f>C104*C$9</f>
        <v>0</v>
      </c>
      <c r="E104" s="10"/>
      <c r="F104" s="24"/>
      <c r="G104" s="28">
        <f>F104*C$9</f>
        <v>0</v>
      </c>
    </row>
    <row r="105" spans="1:11" ht="12" customHeight="1" x14ac:dyDescent="0.2">
      <c r="A105" s="19"/>
      <c r="B105" s="46" t="s">
        <v>76</v>
      </c>
      <c r="C105" s="22"/>
      <c r="D105" s="23">
        <f>C105*C$10</f>
        <v>0</v>
      </c>
      <c r="E105" s="10"/>
      <c r="F105" s="24"/>
      <c r="G105" s="28">
        <f>F105*C$10</f>
        <v>0</v>
      </c>
    </row>
    <row r="106" spans="1:11" ht="12" customHeight="1" x14ac:dyDescent="0.2">
      <c r="A106" s="19"/>
      <c r="B106" s="46" t="s">
        <v>77</v>
      </c>
      <c r="C106" s="22"/>
      <c r="D106" s="23">
        <f>C106*C$11</f>
        <v>0</v>
      </c>
      <c r="E106" s="10"/>
      <c r="F106" s="24"/>
      <c r="G106" s="28">
        <f>F106*C$11</f>
        <v>0</v>
      </c>
    </row>
    <row r="107" spans="1:11" ht="12" customHeight="1" x14ac:dyDescent="0.2">
      <c r="A107" s="19"/>
      <c r="B107" s="46" t="s">
        <v>78</v>
      </c>
      <c r="C107" s="22"/>
      <c r="D107" s="23">
        <f>C107*C$12</f>
        <v>0</v>
      </c>
      <c r="E107" s="10"/>
      <c r="F107" s="24"/>
      <c r="G107" s="28">
        <f>F107*C$12</f>
        <v>0</v>
      </c>
    </row>
    <row r="108" spans="1:11" ht="12" customHeight="1" x14ac:dyDescent="0.2">
      <c r="A108" s="19"/>
      <c r="B108" s="46" t="s">
        <v>79</v>
      </c>
      <c r="C108" s="22"/>
      <c r="D108" s="23">
        <f>C108*C$13</f>
        <v>0</v>
      </c>
      <c r="E108" s="10"/>
      <c r="F108" s="24"/>
      <c r="G108" s="28">
        <f>F108*C$13</f>
        <v>0</v>
      </c>
    </row>
    <row r="109" spans="1:11" ht="12" customHeight="1" x14ac:dyDescent="0.2">
      <c r="A109" s="19"/>
      <c r="B109" s="46" t="s">
        <v>20</v>
      </c>
      <c r="C109" s="22"/>
      <c r="D109" s="23">
        <f>C109*C$14</f>
        <v>0</v>
      </c>
      <c r="E109" s="10"/>
      <c r="F109" s="24"/>
      <c r="G109" s="28">
        <f>F109*C$14</f>
        <v>0</v>
      </c>
    </row>
    <row r="110" spans="1:11" ht="12" customHeight="1" x14ac:dyDescent="0.2">
      <c r="A110" s="19"/>
      <c r="B110" s="46" t="s">
        <v>72</v>
      </c>
      <c r="C110" s="22"/>
      <c r="D110" s="23">
        <f>C110*C$15</f>
        <v>0</v>
      </c>
      <c r="E110" s="10"/>
      <c r="F110" s="24"/>
      <c r="G110" s="28">
        <f>F110*C$15</f>
        <v>0</v>
      </c>
    </row>
    <row r="111" spans="1:11" ht="12" customHeight="1" x14ac:dyDescent="0.2">
      <c r="A111" s="19"/>
      <c r="B111" s="46" t="s">
        <v>21</v>
      </c>
      <c r="C111" s="22"/>
      <c r="D111" s="23">
        <f>C111*C$16</f>
        <v>0</v>
      </c>
      <c r="E111" s="10"/>
      <c r="F111" s="24"/>
      <c r="G111" s="28">
        <f>F111*C$16</f>
        <v>0</v>
      </c>
    </row>
    <row r="112" spans="1:11" ht="12" customHeight="1" x14ac:dyDescent="0.2">
      <c r="A112" s="19"/>
      <c r="B112" s="46" t="s">
        <v>73</v>
      </c>
      <c r="C112" s="22"/>
      <c r="D112" s="23">
        <f>C112*C$17</f>
        <v>0</v>
      </c>
      <c r="E112" s="10"/>
      <c r="F112" s="24"/>
      <c r="G112" s="28">
        <f>F112*C$17</f>
        <v>0</v>
      </c>
    </row>
    <row r="113" spans="1:11" ht="12" customHeight="1" x14ac:dyDescent="0.2">
      <c r="A113" s="19"/>
      <c r="B113" s="74" t="s">
        <v>9</v>
      </c>
      <c r="C113" s="25"/>
      <c r="D113" s="26">
        <f>SUM(D99:D112)</f>
        <v>0</v>
      </c>
      <c r="E113" s="10"/>
      <c r="F113" s="27"/>
      <c r="G113" s="29">
        <f>SUM(G99:G112)</f>
        <v>0</v>
      </c>
      <c r="I113" s="11"/>
    </row>
    <row r="114" spans="1:11" ht="25.5" customHeight="1" x14ac:dyDescent="0.2">
      <c r="A114" s="20" t="s">
        <v>6</v>
      </c>
      <c r="B114" s="105" t="s">
        <v>80</v>
      </c>
      <c r="C114" s="106"/>
      <c r="D114" s="106"/>
      <c r="E114" s="106"/>
      <c r="F114" s="106"/>
      <c r="G114" s="106"/>
      <c r="I114" s="2" t="s">
        <v>10</v>
      </c>
    </row>
    <row r="115" spans="1:11" ht="25.5" customHeight="1" x14ac:dyDescent="0.2">
      <c r="A115" s="20" t="s">
        <v>7</v>
      </c>
      <c r="B115" s="105" t="s">
        <v>136</v>
      </c>
      <c r="C115" s="106"/>
      <c r="D115" s="106"/>
      <c r="E115" s="106"/>
      <c r="F115" s="106"/>
      <c r="G115" s="106"/>
    </row>
    <row r="116" spans="1:11" ht="25.5" customHeight="1" x14ac:dyDescent="0.2">
      <c r="A116" s="33" t="s">
        <v>62</v>
      </c>
      <c r="B116" s="107" t="s">
        <v>132</v>
      </c>
      <c r="C116" s="107"/>
      <c r="D116" s="107"/>
      <c r="E116" s="107"/>
      <c r="F116" s="107"/>
      <c r="G116" s="107"/>
    </row>
    <row r="117" spans="1:11" ht="27" customHeight="1" x14ac:dyDescent="0.2">
      <c r="A117" s="33" t="s">
        <v>19</v>
      </c>
      <c r="B117" s="109"/>
      <c r="C117" s="110"/>
      <c r="D117" s="110"/>
      <c r="E117" s="110"/>
      <c r="F117" s="110"/>
      <c r="G117" s="110"/>
    </row>
    <row r="118" spans="1:11" ht="27" customHeight="1" x14ac:dyDescent="0.2">
      <c r="A118" s="21" t="s">
        <v>3</v>
      </c>
      <c r="B118" s="105" t="s">
        <v>137</v>
      </c>
      <c r="C118" s="106"/>
      <c r="D118" s="106"/>
      <c r="E118" s="106"/>
      <c r="F118" s="106"/>
      <c r="G118" s="106"/>
    </row>
    <row r="120" spans="1:11" ht="12" customHeight="1" x14ac:dyDescent="0.25">
      <c r="A120" s="18" t="s">
        <v>2</v>
      </c>
      <c r="B120" s="73" t="s">
        <v>85</v>
      </c>
      <c r="C120" s="7"/>
      <c r="D120" s="7"/>
      <c r="E120" s="7"/>
      <c r="F120" s="31"/>
      <c r="G120" s="31"/>
    </row>
    <row r="121" spans="1:11" ht="12" customHeight="1" x14ac:dyDescent="0.2">
      <c r="A121" s="19" t="s">
        <v>10</v>
      </c>
      <c r="B121" s="35" t="s">
        <v>86</v>
      </c>
      <c r="C121" s="8"/>
      <c r="D121" s="8"/>
      <c r="E121" s="8"/>
      <c r="F121" s="8"/>
      <c r="G121" s="8"/>
    </row>
    <row r="122" spans="1:11" ht="12" customHeight="1" x14ac:dyDescent="0.2">
      <c r="A122" s="19"/>
      <c r="B122" s="35"/>
      <c r="C122" s="81" t="s">
        <v>11</v>
      </c>
      <c r="D122" s="82"/>
      <c r="E122" s="8"/>
      <c r="F122" s="81" t="s">
        <v>12</v>
      </c>
      <c r="G122" s="82"/>
    </row>
    <row r="123" spans="1:11" ht="12" customHeight="1" x14ac:dyDescent="0.2">
      <c r="A123" s="19"/>
      <c r="B123" s="35"/>
      <c r="C123" s="9" t="s">
        <v>4</v>
      </c>
      <c r="D123" s="9" t="s">
        <v>5</v>
      </c>
      <c r="E123" s="8"/>
      <c r="F123" s="9" t="s">
        <v>13</v>
      </c>
      <c r="G123" s="9" t="s">
        <v>14</v>
      </c>
    </row>
    <row r="124" spans="1:11" ht="12" customHeight="1" x14ac:dyDescent="0.2">
      <c r="A124" s="19"/>
      <c r="B124" s="46" t="s">
        <v>24</v>
      </c>
      <c r="C124" s="22"/>
      <c r="D124" s="23">
        <f>C124*C$4</f>
        <v>0</v>
      </c>
      <c r="E124" s="10"/>
      <c r="F124" s="24"/>
      <c r="G124" s="28">
        <f>F124*C$4</f>
        <v>0</v>
      </c>
    </row>
    <row r="125" spans="1:11" ht="12" customHeight="1" x14ac:dyDescent="0.2">
      <c r="A125" s="19"/>
      <c r="B125" s="46" t="s">
        <v>23</v>
      </c>
      <c r="C125" s="22"/>
      <c r="D125" s="23">
        <f>C125*C$5</f>
        <v>0</v>
      </c>
      <c r="E125" s="10"/>
      <c r="F125" s="24"/>
      <c r="G125" s="28">
        <f>F125*C$5</f>
        <v>0</v>
      </c>
    </row>
    <row r="126" spans="1:11" ht="12" customHeight="1" x14ac:dyDescent="0.2">
      <c r="A126" s="19"/>
      <c r="B126" s="46" t="s">
        <v>25</v>
      </c>
      <c r="C126" s="22"/>
      <c r="D126" s="23">
        <f>C126*C$6</f>
        <v>0</v>
      </c>
      <c r="E126" s="10"/>
      <c r="F126" s="24"/>
      <c r="G126" s="28">
        <f>F126*C$6</f>
        <v>0</v>
      </c>
      <c r="J126" s="48"/>
      <c r="K126" s="39"/>
    </row>
    <row r="127" spans="1:11" ht="12" customHeight="1" x14ac:dyDescent="0.2">
      <c r="A127" s="19"/>
      <c r="B127" s="46" t="s">
        <v>26</v>
      </c>
      <c r="C127" s="22"/>
      <c r="D127" s="23">
        <f>C127*C$7</f>
        <v>0</v>
      </c>
      <c r="E127" s="10"/>
      <c r="F127" s="24"/>
      <c r="G127" s="28">
        <f>F127*C$7</f>
        <v>0</v>
      </c>
    </row>
    <row r="128" spans="1:11" ht="12" customHeight="1" x14ac:dyDescent="0.2">
      <c r="A128" s="19"/>
      <c r="B128" s="46" t="s">
        <v>75</v>
      </c>
      <c r="C128" s="22"/>
      <c r="D128" s="23">
        <f>C128*C$8</f>
        <v>0</v>
      </c>
      <c r="E128" s="10"/>
      <c r="F128" s="24"/>
      <c r="G128" s="28">
        <f>F128*C$8</f>
        <v>0</v>
      </c>
    </row>
    <row r="129" spans="1:9" ht="12" customHeight="1" x14ac:dyDescent="0.2">
      <c r="A129" s="19"/>
      <c r="B129" s="46" t="s">
        <v>71</v>
      </c>
      <c r="C129" s="22"/>
      <c r="D129" s="23">
        <f>C129*C$9</f>
        <v>0</v>
      </c>
      <c r="E129" s="10"/>
      <c r="F129" s="24"/>
      <c r="G129" s="28">
        <f>F129*C$9</f>
        <v>0</v>
      </c>
    </row>
    <row r="130" spans="1:9" ht="12" customHeight="1" x14ac:dyDescent="0.2">
      <c r="A130" s="19"/>
      <c r="B130" s="46" t="s">
        <v>76</v>
      </c>
      <c r="C130" s="22"/>
      <c r="D130" s="23">
        <f>C130*C$10</f>
        <v>0</v>
      </c>
      <c r="E130" s="10"/>
      <c r="F130" s="24"/>
      <c r="G130" s="28">
        <f>F130*C$10</f>
        <v>0</v>
      </c>
    </row>
    <row r="131" spans="1:9" ht="12" customHeight="1" x14ac:dyDescent="0.2">
      <c r="A131" s="19"/>
      <c r="B131" s="46" t="s">
        <v>77</v>
      </c>
      <c r="C131" s="22"/>
      <c r="D131" s="23">
        <f>C131*C$11</f>
        <v>0</v>
      </c>
      <c r="E131" s="10"/>
      <c r="F131" s="24"/>
      <c r="G131" s="28">
        <f>F131*C$11</f>
        <v>0</v>
      </c>
    </row>
    <row r="132" spans="1:9" ht="12" customHeight="1" x14ac:dyDescent="0.2">
      <c r="A132" s="19"/>
      <c r="B132" s="46" t="s">
        <v>78</v>
      </c>
      <c r="C132" s="22"/>
      <c r="D132" s="23">
        <f>C132*C$12</f>
        <v>0</v>
      </c>
      <c r="E132" s="10"/>
      <c r="F132" s="24"/>
      <c r="G132" s="28">
        <f>F132*C$12</f>
        <v>0</v>
      </c>
    </row>
    <row r="133" spans="1:9" ht="12" customHeight="1" x14ac:dyDescent="0.2">
      <c r="A133" s="19"/>
      <c r="B133" s="46" t="s">
        <v>79</v>
      </c>
      <c r="C133" s="22"/>
      <c r="D133" s="23">
        <f>C133*C$13</f>
        <v>0</v>
      </c>
      <c r="E133" s="10"/>
      <c r="F133" s="24"/>
      <c r="G133" s="28">
        <f>F133*C$13</f>
        <v>0</v>
      </c>
    </row>
    <row r="134" spans="1:9" ht="12" customHeight="1" x14ac:dyDescent="0.2">
      <c r="A134" s="19"/>
      <c r="B134" s="46" t="s">
        <v>20</v>
      </c>
      <c r="C134" s="22"/>
      <c r="D134" s="23">
        <f>C134*C$14</f>
        <v>0</v>
      </c>
      <c r="E134" s="10"/>
      <c r="F134" s="24"/>
      <c r="G134" s="28">
        <f>F134*C$14</f>
        <v>0</v>
      </c>
    </row>
    <row r="135" spans="1:9" ht="12" customHeight="1" x14ac:dyDescent="0.2">
      <c r="A135" s="19"/>
      <c r="B135" s="46" t="s">
        <v>72</v>
      </c>
      <c r="C135" s="22"/>
      <c r="D135" s="23">
        <f>C135*C$15</f>
        <v>0</v>
      </c>
      <c r="E135" s="10"/>
      <c r="F135" s="24"/>
      <c r="G135" s="28">
        <f>F135*C$15</f>
        <v>0</v>
      </c>
    </row>
    <row r="136" spans="1:9" ht="12" customHeight="1" x14ac:dyDescent="0.2">
      <c r="A136" s="19"/>
      <c r="B136" s="46" t="s">
        <v>21</v>
      </c>
      <c r="C136" s="22"/>
      <c r="D136" s="23">
        <f>C136*C$16</f>
        <v>0</v>
      </c>
      <c r="E136" s="10"/>
      <c r="F136" s="24"/>
      <c r="G136" s="28">
        <f>F136*C$16</f>
        <v>0</v>
      </c>
    </row>
    <row r="137" spans="1:9" ht="12" customHeight="1" x14ac:dyDescent="0.2">
      <c r="A137" s="19"/>
      <c r="B137" s="46" t="s">
        <v>73</v>
      </c>
      <c r="C137" s="22"/>
      <c r="D137" s="23">
        <f>C137*C$17</f>
        <v>0</v>
      </c>
      <c r="E137" s="10"/>
      <c r="F137" s="24"/>
      <c r="G137" s="28">
        <f>F137*C$17</f>
        <v>0</v>
      </c>
    </row>
    <row r="138" spans="1:9" ht="12" customHeight="1" x14ac:dyDescent="0.2">
      <c r="A138" s="19"/>
      <c r="B138" s="74" t="s">
        <v>9</v>
      </c>
      <c r="C138" s="25"/>
      <c r="D138" s="26">
        <f>SUM(D124:D137)</f>
        <v>0</v>
      </c>
      <c r="E138" s="10"/>
      <c r="F138" s="27"/>
      <c r="G138" s="29">
        <f>SUM(G124:G137)</f>
        <v>0</v>
      </c>
      <c r="I138" s="11"/>
    </row>
    <row r="139" spans="1:9" ht="25.5" customHeight="1" x14ac:dyDescent="0.2">
      <c r="A139" s="20" t="s">
        <v>6</v>
      </c>
      <c r="B139" s="105" t="s">
        <v>80</v>
      </c>
      <c r="C139" s="106"/>
      <c r="D139" s="106"/>
      <c r="E139" s="106"/>
      <c r="F139" s="106"/>
      <c r="G139" s="106"/>
      <c r="I139" s="2" t="s">
        <v>10</v>
      </c>
    </row>
    <row r="140" spans="1:9" ht="25.5" customHeight="1" x14ac:dyDescent="0.2">
      <c r="A140" s="20" t="s">
        <v>7</v>
      </c>
      <c r="B140" s="105" t="s">
        <v>139</v>
      </c>
      <c r="C140" s="106"/>
      <c r="D140" s="106"/>
      <c r="E140" s="106"/>
      <c r="F140" s="106"/>
      <c r="G140" s="106"/>
    </row>
    <row r="141" spans="1:9" ht="25.5" customHeight="1" x14ac:dyDescent="0.2">
      <c r="A141" s="33" t="s">
        <v>62</v>
      </c>
      <c r="B141" s="107" t="s">
        <v>132</v>
      </c>
      <c r="C141" s="107"/>
      <c r="D141" s="107"/>
      <c r="E141" s="107"/>
      <c r="F141" s="107"/>
      <c r="G141" s="107"/>
    </row>
    <row r="142" spans="1:9" ht="27" customHeight="1" x14ac:dyDescent="0.2">
      <c r="A142" s="33" t="s">
        <v>19</v>
      </c>
      <c r="B142" s="109"/>
      <c r="C142" s="110"/>
      <c r="D142" s="110"/>
      <c r="E142" s="110"/>
      <c r="F142" s="110"/>
      <c r="G142" s="110"/>
    </row>
    <row r="143" spans="1:9" ht="27" customHeight="1" x14ac:dyDescent="0.2">
      <c r="A143" s="21" t="s">
        <v>3</v>
      </c>
      <c r="B143" s="105" t="s">
        <v>138</v>
      </c>
      <c r="C143" s="106"/>
      <c r="D143" s="106"/>
      <c r="E143" s="106"/>
      <c r="F143" s="106"/>
      <c r="G143" s="106"/>
    </row>
    <row r="144" spans="1:9" ht="12" customHeight="1" x14ac:dyDescent="0.2">
      <c r="A144" s="13"/>
    </row>
    <row r="145" spans="1:7" ht="12" customHeight="1" x14ac:dyDescent="0.25">
      <c r="A145" s="18" t="s">
        <v>2</v>
      </c>
      <c r="B145" s="73" t="s">
        <v>87</v>
      </c>
      <c r="C145" s="7"/>
      <c r="D145" s="7"/>
      <c r="E145" s="7"/>
      <c r="F145" s="31"/>
      <c r="G145" s="31"/>
    </row>
    <row r="146" spans="1:7" ht="12" customHeight="1" x14ac:dyDescent="0.2">
      <c r="A146" s="19" t="s">
        <v>10</v>
      </c>
      <c r="B146" s="35" t="s">
        <v>88</v>
      </c>
      <c r="C146" s="8"/>
      <c r="D146" s="8"/>
      <c r="E146" s="8"/>
      <c r="F146" s="8"/>
      <c r="G146" s="8"/>
    </row>
    <row r="147" spans="1:7" ht="12" customHeight="1" x14ac:dyDescent="0.2">
      <c r="A147" s="19"/>
      <c r="B147" s="35"/>
      <c r="C147" s="81" t="s">
        <v>11</v>
      </c>
      <c r="D147" s="82"/>
      <c r="E147" s="8"/>
      <c r="F147" s="81" t="s">
        <v>12</v>
      </c>
      <c r="G147" s="82"/>
    </row>
    <row r="148" spans="1:7" ht="12" customHeight="1" x14ac:dyDescent="0.2">
      <c r="A148" s="19"/>
      <c r="B148" s="35"/>
      <c r="C148" s="9" t="s">
        <v>4</v>
      </c>
      <c r="D148" s="9" t="s">
        <v>5</v>
      </c>
      <c r="E148" s="8"/>
      <c r="F148" s="9" t="s">
        <v>13</v>
      </c>
      <c r="G148" s="9" t="s">
        <v>14</v>
      </c>
    </row>
    <row r="149" spans="1:7" ht="12" customHeight="1" x14ac:dyDescent="0.2">
      <c r="A149" s="19"/>
      <c r="B149" s="46" t="s">
        <v>24</v>
      </c>
      <c r="C149" s="22"/>
      <c r="D149" s="23">
        <f>C149*C$4</f>
        <v>0</v>
      </c>
      <c r="E149" s="10"/>
      <c r="F149" s="24"/>
      <c r="G149" s="28">
        <f>F149*C$4</f>
        <v>0</v>
      </c>
    </row>
    <row r="150" spans="1:7" ht="12" customHeight="1" x14ac:dyDescent="0.2">
      <c r="A150" s="19"/>
      <c r="B150" s="46" t="s">
        <v>23</v>
      </c>
      <c r="C150" s="22"/>
      <c r="D150" s="23">
        <f>C150*C$5</f>
        <v>0</v>
      </c>
      <c r="E150" s="10"/>
      <c r="F150" s="24"/>
      <c r="G150" s="28">
        <f>F150*C$5</f>
        <v>0</v>
      </c>
    </row>
    <row r="151" spans="1:7" ht="12" customHeight="1" x14ac:dyDescent="0.2">
      <c r="A151" s="19"/>
      <c r="B151" s="46" t="s">
        <v>25</v>
      </c>
      <c r="C151" s="22"/>
      <c r="D151" s="23">
        <f>C151*C$6</f>
        <v>0</v>
      </c>
      <c r="E151" s="10"/>
      <c r="F151" s="24"/>
      <c r="G151" s="28">
        <f>F151*C$6</f>
        <v>0</v>
      </c>
    </row>
    <row r="152" spans="1:7" ht="12" customHeight="1" x14ac:dyDescent="0.2">
      <c r="A152" s="19"/>
      <c r="B152" s="46" t="s">
        <v>26</v>
      </c>
      <c r="C152" s="22"/>
      <c r="D152" s="23">
        <f>C152*C$7</f>
        <v>0</v>
      </c>
      <c r="E152" s="10"/>
      <c r="F152" s="24"/>
      <c r="G152" s="28">
        <f>F152*C$7</f>
        <v>0</v>
      </c>
    </row>
    <row r="153" spans="1:7" ht="12" customHeight="1" x14ac:dyDescent="0.2">
      <c r="A153" s="19"/>
      <c r="B153" s="46" t="s">
        <v>75</v>
      </c>
      <c r="C153" s="22"/>
      <c r="D153" s="23">
        <f>C153*C$8</f>
        <v>0</v>
      </c>
      <c r="E153" s="10"/>
      <c r="F153" s="24"/>
      <c r="G153" s="28">
        <f>F153*C$8</f>
        <v>0</v>
      </c>
    </row>
    <row r="154" spans="1:7" ht="12" customHeight="1" x14ac:dyDescent="0.2">
      <c r="A154" s="19"/>
      <c r="B154" s="46" t="s">
        <v>71</v>
      </c>
      <c r="C154" s="22"/>
      <c r="D154" s="23">
        <f>C154*C$9</f>
        <v>0</v>
      </c>
      <c r="E154" s="10"/>
      <c r="F154" s="24"/>
      <c r="G154" s="28">
        <f>F154*C$9</f>
        <v>0</v>
      </c>
    </row>
    <row r="155" spans="1:7" ht="12" customHeight="1" x14ac:dyDescent="0.2">
      <c r="A155" s="19"/>
      <c r="B155" s="46" t="s">
        <v>76</v>
      </c>
      <c r="C155" s="22"/>
      <c r="D155" s="23">
        <f>C155*C$10</f>
        <v>0</v>
      </c>
      <c r="E155" s="10"/>
      <c r="F155" s="24"/>
      <c r="G155" s="28">
        <f>F155*C$10</f>
        <v>0</v>
      </c>
    </row>
    <row r="156" spans="1:7" ht="12" customHeight="1" x14ac:dyDescent="0.2">
      <c r="A156" s="19"/>
      <c r="B156" s="46" t="s">
        <v>77</v>
      </c>
      <c r="C156" s="22"/>
      <c r="D156" s="23">
        <f>C156*C$11</f>
        <v>0</v>
      </c>
      <c r="E156" s="10"/>
      <c r="F156" s="24"/>
      <c r="G156" s="28">
        <f>F156*C$11</f>
        <v>0</v>
      </c>
    </row>
    <row r="157" spans="1:7" ht="12" customHeight="1" x14ac:dyDescent="0.2">
      <c r="A157" s="19"/>
      <c r="B157" s="46" t="s">
        <v>78</v>
      </c>
      <c r="C157" s="22"/>
      <c r="D157" s="23">
        <f>C157*C$12</f>
        <v>0</v>
      </c>
      <c r="E157" s="10"/>
      <c r="F157" s="24"/>
      <c r="G157" s="28">
        <f>F157*C$12</f>
        <v>0</v>
      </c>
    </row>
    <row r="158" spans="1:7" ht="12" customHeight="1" x14ac:dyDescent="0.2">
      <c r="A158" s="19"/>
      <c r="B158" s="46" t="s">
        <v>79</v>
      </c>
      <c r="C158" s="22"/>
      <c r="D158" s="23">
        <f>C158*C$13</f>
        <v>0</v>
      </c>
      <c r="E158" s="10"/>
      <c r="F158" s="24"/>
      <c r="G158" s="28">
        <f>F158*C$13</f>
        <v>0</v>
      </c>
    </row>
    <row r="159" spans="1:7" ht="12" customHeight="1" x14ac:dyDescent="0.2">
      <c r="A159" s="19"/>
      <c r="B159" s="46" t="s">
        <v>20</v>
      </c>
      <c r="C159" s="22"/>
      <c r="D159" s="23">
        <f>C159*C$14</f>
        <v>0</v>
      </c>
      <c r="E159" s="10"/>
      <c r="F159" s="24"/>
      <c r="G159" s="28">
        <f>F159*C$14</f>
        <v>0</v>
      </c>
    </row>
    <row r="160" spans="1:7" ht="12" customHeight="1" x14ac:dyDescent="0.2">
      <c r="A160" s="19"/>
      <c r="B160" s="46" t="s">
        <v>72</v>
      </c>
      <c r="C160" s="22"/>
      <c r="D160" s="23">
        <f>C160*C$15</f>
        <v>0</v>
      </c>
      <c r="E160" s="10"/>
      <c r="F160" s="24"/>
      <c r="G160" s="28">
        <f>F160*C$15</f>
        <v>0</v>
      </c>
    </row>
    <row r="161" spans="1:9" ht="12" customHeight="1" x14ac:dyDescent="0.2">
      <c r="A161" s="19"/>
      <c r="B161" s="46" t="s">
        <v>21</v>
      </c>
      <c r="C161" s="22"/>
      <c r="D161" s="23">
        <f>C161*C$16</f>
        <v>0</v>
      </c>
      <c r="E161" s="10"/>
      <c r="F161" s="24"/>
      <c r="G161" s="28">
        <f>F161*C$16</f>
        <v>0</v>
      </c>
    </row>
    <row r="162" spans="1:9" ht="12" customHeight="1" x14ac:dyDescent="0.2">
      <c r="A162" s="19"/>
      <c r="B162" s="46" t="s">
        <v>73</v>
      </c>
      <c r="C162" s="22"/>
      <c r="D162" s="23">
        <f>C162*C$17</f>
        <v>0</v>
      </c>
      <c r="E162" s="10"/>
      <c r="F162" s="24"/>
      <c r="G162" s="28">
        <f>F162*C$17</f>
        <v>0</v>
      </c>
    </row>
    <row r="163" spans="1:9" ht="12" customHeight="1" x14ac:dyDescent="0.2">
      <c r="A163" s="19"/>
      <c r="B163" s="74" t="s">
        <v>9</v>
      </c>
      <c r="C163" s="25"/>
      <c r="D163" s="26">
        <f>SUM(D149:D162)</f>
        <v>0</v>
      </c>
      <c r="E163" s="10"/>
      <c r="F163" s="27"/>
      <c r="G163" s="29">
        <f>SUM(G149:G162)</f>
        <v>0</v>
      </c>
      <c r="I163" s="11"/>
    </row>
    <row r="164" spans="1:9" ht="25.5" customHeight="1" x14ac:dyDescent="0.2">
      <c r="A164" s="20" t="s">
        <v>6</v>
      </c>
      <c r="B164" s="107" t="s">
        <v>80</v>
      </c>
      <c r="C164" s="107"/>
      <c r="D164" s="107"/>
      <c r="E164" s="107"/>
      <c r="F164" s="107"/>
      <c r="G164" s="107"/>
      <c r="I164" s="2" t="s">
        <v>10</v>
      </c>
    </row>
    <row r="165" spans="1:9" s="49" customFormat="1" ht="25.5" customHeight="1" x14ac:dyDescent="0.2">
      <c r="A165" s="20" t="s">
        <v>7</v>
      </c>
      <c r="B165" s="105" t="s">
        <v>141</v>
      </c>
      <c r="C165" s="106"/>
      <c r="D165" s="106"/>
      <c r="E165" s="106"/>
      <c r="F165" s="106"/>
      <c r="G165" s="106"/>
    </row>
    <row r="166" spans="1:9" ht="27" customHeight="1" x14ac:dyDescent="0.2">
      <c r="A166" s="33" t="s">
        <v>62</v>
      </c>
      <c r="B166" s="78" t="s">
        <v>142</v>
      </c>
      <c r="C166" s="78"/>
      <c r="D166" s="78"/>
      <c r="E166" s="78"/>
      <c r="F166" s="78"/>
      <c r="G166" s="78"/>
    </row>
    <row r="167" spans="1:9" ht="27" customHeight="1" x14ac:dyDescent="0.2">
      <c r="A167" s="33" t="s">
        <v>19</v>
      </c>
      <c r="B167" s="85"/>
      <c r="C167" s="86"/>
      <c r="D167" s="86"/>
      <c r="E167" s="86"/>
      <c r="F167" s="86"/>
      <c r="G167" s="86"/>
    </row>
    <row r="168" spans="1:9" ht="27" customHeight="1" x14ac:dyDescent="0.2">
      <c r="A168" s="21" t="s">
        <v>3</v>
      </c>
      <c r="B168" s="107" t="s">
        <v>81</v>
      </c>
      <c r="C168" s="107"/>
      <c r="D168" s="107"/>
      <c r="E168" s="107"/>
      <c r="F168" s="107"/>
      <c r="G168" s="107"/>
    </row>
    <row r="169" spans="1:9" ht="12" customHeight="1" x14ac:dyDescent="0.2">
      <c r="A169" s="13"/>
    </row>
    <row r="170" spans="1:9" ht="12" customHeight="1" x14ac:dyDescent="0.25">
      <c r="A170" s="18" t="s">
        <v>2</v>
      </c>
      <c r="B170" s="73">
        <v>79</v>
      </c>
      <c r="C170" s="7"/>
      <c r="D170" s="7"/>
      <c r="E170" s="7"/>
      <c r="F170" s="31"/>
      <c r="G170" s="31"/>
    </row>
    <row r="171" spans="1:9" ht="12" customHeight="1" x14ac:dyDescent="0.2">
      <c r="A171" s="19" t="s">
        <v>10</v>
      </c>
      <c r="B171" s="35" t="s">
        <v>89</v>
      </c>
      <c r="C171" s="8"/>
      <c r="D171" s="8"/>
      <c r="E171" s="8"/>
      <c r="F171" s="8"/>
      <c r="G171" s="8"/>
    </row>
    <row r="172" spans="1:9" ht="12" customHeight="1" x14ac:dyDescent="0.2">
      <c r="A172" s="19"/>
      <c r="B172" s="35"/>
      <c r="C172" s="81" t="s">
        <v>11</v>
      </c>
      <c r="D172" s="82"/>
      <c r="E172" s="8"/>
      <c r="F172" s="81" t="s">
        <v>12</v>
      </c>
      <c r="G172" s="82"/>
    </row>
    <row r="173" spans="1:9" ht="12" customHeight="1" x14ac:dyDescent="0.2">
      <c r="A173" s="19"/>
      <c r="B173" s="35"/>
      <c r="C173" s="9" t="s">
        <v>4</v>
      </c>
      <c r="D173" s="9" t="s">
        <v>5</v>
      </c>
      <c r="E173" s="8"/>
      <c r="F173" s="9" t="s">
        <v>13</v>
      </c>
      <c r="G173" s="9" t="s">
        <v>14</v>
      </c>
    </row>
    <row r="174" spans="1:9" ht="12" customHeight="1" x14ac:dyDescent="0.2">
      <c r="A174" s="19"/>
      <c r="B174" s="46" t="s">
        <v>24</v>
      </c>
      <c r="C174" s="22"/>
      <c r="D174" s="23">
        <f>C174*C$4</f>
        <v>0</v>
      </c>
      <c r="E174" s="10"/>
      <c r="F174" s="24"/>
      <c r="G174" s="28">
        <f>F174*C$4</f>
        <v>0</v>
      </c>
    </row>
    <row r="175" spans="1:9" ht="12" customHeight="1" x14ac:dyDescent="0.2">
      <c r="A175" s="19"/>
      <c r="B175" s="46" t="s">
        <v>23</v>
      </c>
      <c r="C175" s="22"/>
      <c r="D175" s="23">
        <f>C175*C$5</f>
        <v>0</v>
      </c>
      <c r="E175" s="10"/>
      <c r="F175" s="24"/>
      <c r="G175" s="28">
        <f>F175*C$5</f>
        <v>0</v>
      </c>
    </row>
    <row r="176" spans="1:9" ht="12" customHeight="1" x14ac:dyDescent="0.2">
      <c r="A176" s="19"/>
      <c r="B176" s="46" t="s">
        <v>25</v>
      </c>
      <c r="C176" s="22"/>
      <c r="D176" s="23">
        <f>C176*C$6</f>
        <v>0</v>
      </c>
      <c r="E176" s="10"/>
      <c r="F176" s="24"/>
      <c r="G176" s="28">
        <f>F176*C$6</f>
        <v>0</v>
      </c>
    </row>
    <row r="177" spans="1:9" ht="12" customHeight="1" x14ac:dyDescent="0.2">
      <c r="A177" s="19"/>
      <c r="B177" s="46" t="s">
        <v>26</v>
      </c>
      <c r="C177" s="22"/>
      <c r="D177" s="23">
        <f>C177*C$7</f>
        <v>0</v>
      </c>
      <c r="E177" s="10"/>
      <c r="F177" s="24"/>
      <c r="G177" s="28">
        <f>F177*C$7</f>
        <v>0</v>
      </c>
    </row>
    <row r="178" spans="1:9" ht="12" customHeight="1" x14ac:dyDescent="0.2">
      <c r="A178" s="19"/>
      <c r="B178" s="46" t="s">
        <v>75</v>
      </c>
      <c r="C178" s="22"/>
      <c r="D178" s="23">
        <f>C178*C$8</f>
        <v>0</v>
      </c>
      <c r="E178" s="10"/>
      <c r="F178" s="24"/>
      <c r="G178" s="28">
        <f>F178*C$8</f>
        <v>0</v>
      </c>
    </row>
    <row r="179" spans="1:9" ht="12" customHeight="1" x14ac:dyDescent="0.2">
      <c r="A179" s="19"/>
      <c r="B179" s="46" t="s">
        <v>71</v>
      </c>
      <c r="C179" s="22"/>
      <c r="D179" s="23">
        <f>C179*C$9</f>
        <v>0</v>
      </c>
      <c r="E179" s="10"/>
      <c r="F179" s="24"/>
      <c r="G179" s="28">
        <f>F179*C$9</f>
        <v>0</v>
      </c>
    </row>
    <row r="180" spans="1:9" ht="12" customHeight="1" x14ac:dyDescent="0.2">
      <c r="A180" s="19"/>
      <c r="B180" s="46" t="s">
        <v>76</v>
      </c>
      <c r="C180" s="22"/>
      <c r="D180" s="23">
        <f>C180*C$10</f>
        <v>0</v>
      </c>
      <c r="E180" s="10"/>
      <c r="F180" s="24"/>
      <c r="G180" s="28">
        <f>F180*C$10</f>
        <v>0</v>
      </c>
    </row>
    <row r="181" spans="1:9" ht="12" customHeight="1" x14ac:dyDescent="0.2">
      <c r="A181" s="19"/>
      <c r="B181" s="46" t="s">
        <v>77</v>
      </c>
      <c r="C181" s="22"/>
      <c r="D181" s="23">
        <f>C181*C$11</f>
        <v>0</v>
      </c>
      <c r="E181" s="10"/>
      <c r="F181" s="24"/>
      <c r="G181" s="28">
        <f>F181*C$11</f>
        <v>0</v>
      </c>
    </row>
    <row r="182" spans="1:9" ht="12" customHeight="1" x14ac:dyDescent="0.2">
      <c r="A182" s="19"/>
      <c r="B182" s="46" t="s">
        <v>78</v>
      </c>
      <c r="C182" s="22"/>
      <c r="D182" s="23">
        <f>C182*C$12</f>
        <v>0</v>
      </c>
      <c r="E182" s="10"/>
      <c r="F182" s="24"/>
      <c r="G182" s="28">
        <f>F182*C$12</f>
        <v>0</v>
      </c>
    </row>
    <row r="183" spans="1:9" ht="12" customHeight="1" x14ac:dyDescent="0.2">
      <c r="A183" s="19"/>
      <c r="B183" s="46" t="s">
        <v>79</v>
      </c>
      <c r="C183" s="22"/>
      <c r="D183" s="23">
        <f>C183*C$13</f>
        <v>0</v>
      </c>
      <c r="E183" s="10"/>
      <c r="F183" s="24"/>
      <c r="G183" s="28">
        <f>F183*C$13</f>
        <v>0</v>
      </c>
    </row>
    <row r="184" spans="1:9" ht="12" customHeight="1" x14ac:dyDescent="0.2">
      <c r="A184" s="19"/>
      <c r="B184" s="46" t="s">
        <v>20</v>
      </c>
      <c r="C184" s="22"/>
      <c r="D184" s="23">
        <f>C184*C$14</f>
        <v>0</v>
      </c>
      <c r="E184" s="10"/>
      <c r="F184" s="24"/>
      <c r="G184" s="28">
        <f>F184*C$14</f>
        <v>0</v>
      </c>
    </row>
    <row r="185" spans="1:9" ht="12" customHeight="1" x14ac:dyDescent="0.2">
      <c r="A185" s="19"/>
      <c r="B185" s="46" t="s">
        <v>72</v>
      </c>
      <c r="C185" s="22"/>
      <c r="D185" s="23">
        <f>C185*C$15</f>
        <v>0</v>
      </c>
      <c r="E185" s="10"/>
      <c r="F185" s="24"/>
      <c r="G185" s="28">
        <f>F185*C$15</f>
        <v>0</v>
      </c>
    </row>
    <row r="186" spans="1:9" ht="12" customHeight="1" x14ac:dyDescent="0.2">
      <c r="A186" s="19"/>
      <c r="B186" s="46" t="s">
        <v>21</v>
      </c>
      <c r="C186" s="22"/>
      <c r="D186" s="23">
        <f>C186*C$16</f>
        <v>0</v>
      </c>
      <c r="E186" s="10"/>
      <c r="F186" s="24"/>
      <c r="G186" s="28">
        <f>F186*C$16</f>
        <v>0</v>
      </c>
    </row>
    <row r="187" spans="1:9" ht="12" customHeight="1" x14ac:dyDescent="0.2">
      <c r="A187" s="19"/>
      <c r="B187" s="46" t="s">
        <v>73</v>
      </c>
      <c r="C187" s="22"/>
      <c r="D187" s="23">
        <f>C187*C$17</f>
        <v>0</v>
      </c>
      <c r="E187" s="10"/>
      <c r="F187" s="24"/>
      <c r="G187" s="28">
        <f>F187*C$17</f>
        <v>0</v>
      </c>
    </row>
    <row r="188" spans="1:9" ht="12" customHeight="1" x14ac:dyDescent="0.2">
      <c r="A188" s="19"/>
      <c r="B188" s="74" t="s">
        <v>9</v>
      </c>
      <c r="C188" s="25"/>
      <c r="D188" s="26">
        <f>SUM(D174:D187)</f>
        <v>0</v>
      </c>
      <c r="E188" s="10"/>
      <c r="F188" s="27"/>
      <c r="G188" s="29">
        <f>SUM(G174:G187)</f>
        <v>0</v>
      </c>
      <c r="I188" s="11"/>
    </row>
    <row r="189" spans="1:9" ht="25.5" customHeight="1" x14ac:dyDescent="0.2">
      <c r="A189" s="20" t="s">
        <v>6</v>
      </c>
      <c r="B189" s="107" t="s">
        <v>90</v>
      </c>
      <c r="C189" s="107"/>
      <c r="D189" s="107"/>
      <c r="E189" s="107"/>
      <c r="F189" s="107"/>
      <c r="G189" s="107"/>
    </row>
    <row r="190" spans="1:9" ht="25.5" customHeight="1" x14ac:dyDescent="0.2">
      <c r="A190" s="20" t="s">
        <v>7</v>
      </c>
      <c r="B190" s="107" t="s">
        <v>91</v>
      </c>
      <c r="C190" s="107"/>
      <c r="D190" s="107"/>
      <c r="E190" s="107"/>
      <c r="F190" s="107"/>
      <c r="G190" s="107"/>
    </row>
    <row r="191" spans="1:9" ht="27" customHeight="1" x14ac:dyDescent="0.2">
      <c r="A191" s="33" t="s">
        <v>62</v>
      </c>
      <c r="B191" s="78" t="s">
        <v>143</v>
      </c>
      <c r="C191" s="78"/>
      <c r="D191" s="78"/>
      <c r="E191" s="78"/>
      <c r="F191" s="78"/>
      <c r="G191" s="78"/>
    </row>
    <row r="192" spans="1:9" ht="25.5" customHeight="1" x14ac:dyDescent="0.2">
      <c r="A192" s="33" t="s">
        <v>19</v>
      </c>
      <c r="B192" s="85"/>
      <c r="C192" s="86"/>
      <c r="D192" s="86"/>
      <c r="E192" s="86"/>
      <c r="F192" s="86"/>
      <c r="G192" s="86"/>
    </row>
    <row r="193" spans="1:11" ht="27" customHeight="1" x14ac:dyDescent="0.2">
      <c r="A193" s="21" t="s">
        <v>3</v>
      </c>
      <c r="B193" s="107" t="s">
        <v>17</v>
      </c>
      <c r="C193" s="107"/>
      <c r="D193" s="107"/>
      <c r="E193" s="107"/>
      <c r="F193" s="107"/>
      <c r="G193" s="107"/>
    </row>
    <row r="194" spans="1:11" ht="12" customHeight="1" x14ac:dyDescent="0.2">
      <c r="A194" s="14"/>
      <c r="B194" s="104"/>
      <c r="C194" s="104"/>
      <c r="D194" s="104"/>
      <c r="E194" s="104"/>
      <c r="F194" s="104"/>
      <c r="G194" s="104"/>
    </row>
    <row r="195" spans="1:11" ht="12" customHeight="1" x14ac:dyDescent="0.25">
      <c r="A195" s="18" t="s">
        <v>2</v>
      </c>
      <c r="B195" s="73" t="s">
        <v>92</v>
      </c>
      <c r="C195" s="7"/>
      <c r="D195" s="7"/>
      <c r="E195" s="7"/>
      <c r="F195" s="31"/>
      <c r="G195" s="31"/>
    </row>
    <row r="196" spans="1:11" ht="12" customHeight="1" x14ac:dyDescent="0.2">
      <c r="A196" s="19" t="s">
        <v>10</v>
      </c>
      <c r="B196" s="35" t="s">
        <v>93</v>
      </c>
      <c r="C196" s="8"/>
      <c r="D196" s="8"/>
      <c r="E196" s="8"/>
      <c r="F196" s="8"/>
      <c r="G196" s="8"/>
    </row>
    <row r="197" spans="1:11" ht="12" customHeight="1" x14ac:dyDescent="0.2">
      <c r="A197" s="19"/>
      <c r="B197" s="35"/>
      <c r="C197" s="81" t="s">
        <v>11</v>
      </c>
      <c r="D197" s="82"/>
      <c r="E197" s="8"/>
      <c r="F197" s="81" t="s">
        <v>12</v>
      </c>
      <c r="G197" s="82"/>
    </row>
    <row r="198" spans="1:11" ht="12" customHeight="1" x14ac:dyDescent="0.2">
      <c r="A198" s="19"/>
      <c r="B198" s="35"/>
      <c r="C198" s="9" t="s">
        <v>4</v>
      </c>
      <c r="D198" s="9" t="s">
        <v>5</v>
      </c>
      <c r="E198" s="8"/>
      <c r="F198" s="9" t="s">
        <v>13</v>
      </c>
      <c r="G198" s="9" t="s">
        <v>14</v>
      </c>
      <c r="J198" s="48"/>
      <c r="K198" s="39"/>
    </row>
    <row r="199" spans="1:11" ht="12" customHeight="1" x14ac:dyDescent="0.2">
      <c r="A199" s="19"/>
      <c r="B199" s="46" t="s">
        <v>24</v>
      </c>
      <c r="C199" s="22"/>
      <c r="D199" s="23">
        <f>C199*C$4</f>
        <v>0</v>
      </c>
      <c r="E199" s="10"/>
      <c r="F199" s="24"/>
      <c r="G199" s="28">
        <f>F199*C$4</f>
        <v>0</v>
      </c>
    </row>
    <row r="200" spans="1:11" ht="12" customHeight="1" x14ac:dyDescent="0.2">
      <c r="A200" s="19"/>
      <c r="B200" s="46" t="s">
        <v>23</v>
      </c>
      <c r="C200" s="22"/>
      <c r="D200" s="23">
        <f>C200*C$5</f>
        <v>0</v>
      </c>
      <c r="E200" s="10"/>
      <c r="F200" s="24"/>
      <c r="G200" s="28">
        <f>F200*C$5</f>
        <v>0</v>
      </c>
    </row>
    <row r="201" spans="1:11" ht="12" customHeight="1" x14ac:dyDescent="0.2">
      <c r="A201" s="19"/>
      <c r="B201" s="46" t="s">
        <v>25</v>
      </c>
      <c r="C201" s="22"/>
      <c r="D201" s="23">
        <f>C201*C$6</f>
        <v>0</v>
      </c>
      <c r="E201" s="10"/>
      <c r="F201" s="24"/>
      <c r="G201" s="28">
        <f>F201*C$6</f>
        <v>0</v>
      </c>
    </row>
    <row r="202" spans="1:11" ht="12" customHeight="1" x14ac:dyDescent="0.2">
      <c r="A202" s="19"/>
      <c r="B202" s="46" t="s">
        <v>26</v>
      </c>
      <c r="C202" s="22"/>
      <c r="D202" s="23">
        <f>C202*C$7</f>
        <v>0</v>
      </c>
      <c r="E202" s="10"/>
      <c r="F202" s="24"/>
      <c r="G202" s="28">
        <f>F202*C$7</f>
        <v>0</v>
      </c>
    </row>
    <row r="203" spans="1:11" ht="12" customHeight="1" x14ac:dyDescent="0.2">
      <c r="A203" s="19"/>
      <c r="B203" s="46" t="s">
        <v>75</v>
      </c>
      <c r="C203" s="22"/>
      <c r="D203" s="23">
        <f>C203*C$8</f>
        <v>0</v>
      </c>
      <c r="E203" s="10"/>
      <c r="F203" s="24"/>
      <c r="G203" s="28">
        <f>F203*C$8</f>
        <v>0</v>
      </c>
    </row>
    <row r="204" spans="1:11" ht="12" customHeight="1" x14ac:dyDescent="0.2">
      <c r="A204" s="19"/>
      <c r="B204" s="46" t="s">
        <v>71</v>
      </c>
      <c r="C204" s="22"/>
      <c r="D204" s="23">
        <f>C204*C$9</f>
        <v>0</v>
      </c>
      <c r="E204" s="10"/>
      <c r="F204" s="24"/>
      <c r="G204" s="28">
        <f>F204*C$9</f>
        <v>0</v>
      </c>
    </row>
    <row r="205" spans="1:11" ht="12" customHeight="1" x14ac:dyDescent="0.2">
      <c r="A205" s="19"/>
      <c r="B205" s="46" t="s">
        <v>76</v>
      </c>
      <c r="C205" s="22"/>
      <c r="D205" s="23">
        <f>C205*C$10</f>
        <v>0</v>
      </c>
      <c r="E205" s="10"/>
      <c r="F205" s="24"/>
      <c r="G205" s="28">
        <f>F205*C$10</f>
        <v>0</v>
      </c>
    </row>
    <row r="206" spans="1:11" ht="12" customHeight="1" x14ac:dyDescent="0.2">
      <c r="A206" s="19"/>
      <c r="B206" s="46" t="s">
        <v>77</v>
      </c>
      <c r="C206" s="22"/>
      <c r="D206" s="23">
        <f>C206*C$11</f>
        <v>0</v>
      </c>
      <c r="E206" s="10"/>
      <c r="F206" s="24"/>
      <c r="G206" s="28">
        <f>F206*C$11</f>
        <v>0</v>
      </c>
    </row>
    <row r="207" spans="1:11" ht="12" customHeight="1" x14ac:dyDescent="0.2">
      <c r="A207" s="19"/>
      <c r="B207" s="46" t="s">
        <v>78</v>
      </c>
      <c r="C207" s="22"/>
      <c r="D207" s="23">
        <f>C207*C$12</f>
        <v>0</v>
      </c>
      <c r="E207" s="10"/>
      <c r="F207" s="24"/>
      <c r="G207" s="28">
        <f>F207*C$12</f>
        <v>0</v>
      </c>
    </row>
    <row r="208" spans="1:11" ht="12" customHeight="1" x14ac:dyDescent="0.2">
      <c r="A208" s="19"/>
      <c r="B208" s="46" t="s">
        <v>79</v>
      </c>
      <c r="C208" s="22"/>
      <c r="D208" s="23">
        <f>C208*C$13</f>
        <v>0</v>
      </c>
      <c r="E208" s="10"/>
      <c r="F208" s="24"/>
      <c r="G208" s="28">
        <f>F208*C$13</f>
        <v>0</v>
      </c>
    </row>
    <row r="209" spans="1:9" ht="12" customHeight="1" x14ac:dyDescent="0.2">
      <c r="A209" s="19"/>
      <c r="B209" s="46" t="s">
        <v>20</v>
      </c>
      <c r="C209" s="22"/>
      <c r="D209" s="23">
        <f>C209*C$14</f>
        <v>0</v>
      </c>
      <c r="E209" s="10"/>
      <c r="F209" s="24"/>
      <c r="G209" s="28">
        <f>F209*C$14</f>
        <v>0</v>
      </c>
    </row>
    <row r="210" spans="1:9" ht="12" customHeight="1" x14ac:dyDescent="0.2">
      <c r="A210" s="19"/>
      <c r="B210" s="46" t="s">
        <v>72</v>
      </c>
      <c r="C210" s="22"/>
      <c r="D210" s="23">
        <f>C210*C$15</f>
        <v>0</v>
      </c>
      <c r="E210" s="10"/>
      <c r="F210" s="24"/>
      <c r="G210" s="28">
        <f>F210*C$15</f>
        <v>0</v>
      </c>
    </row>
    <row r="211" spans="1:9" ht="12" customHeight="1" x14ac:dyDescent="0.2">
      <c r="A211" s="19"/>
      <c r="B211" s="46" t="s">
        <v>21</v>
      </c>
      <c r="C211" s="50"/>
      <c r="D211" s="23">
        <f>C211*C$16</f>
        <v>0</v>
      </c>
      <c r="E211" s="10"/>
      <c r="F211" s="51"/>
      <c r="G211" s="28">
        <f>F211*C$16</f>
        <v>0</v>
      </c>
    </row>
    <row r="212" spans="1:9" ht="12" customHeight="1" x14ac:dyDescent="0.2">
      <c r="A212" s="19"/>
      <c r="B212" s="46" t="s">
        <v>73</v>
      </c>
      <c r="C212" s="50"/>
      <c r="D212" s="23">
        <f>C212*C$17</f>
        <v>0</v>
      </c>
      <c r="E212" s="10"/>
      <c r="F212" s="51"/>
      <c r="G212" s="28">
        <f>F212*C$17</f>
        <v>0</v>
      </c>
    </row>
    <row r="213" spans="1:9" ht="12" customHeight="1" x14ac:dyDescent="0.2">
      <c r="A213" s="19"/>
      <c r="B213" s="74" t="s">
        <v>9</v>
      </c>
      <c r="C213" s="25"/>
      <c r="D213" s="26">
        <f>SUM(D199:D212)</f>
        <v>0</v>
      </c>
      <c r="E213" s="10"/>
      <c r="F213" s="27"/>
      <c r="G213" s="29">
        <f>SUM(G199:G212)</f>
        <v>0</v>
      </c>
      <c r="I213" s="11"/>
    </row>
    <row r="214" spans="1:9" ht="25.5" customHeight="1" x14ac:dyDescent="0.2">
      <c r="A214" s="20" t="s">
        <v>6</v>
      </c>
      <c r="B214" s="107" t="s">
        <v>90</v>
      </c>
      <c r="C214" s="107"/>
      <c r="D214" s="107"/>
      <c r="E214" s="107"/>
      <c r="F214" s="107"/>
      <c r="G214" s="107"/>
      <c r="I214" s="2" t="s">
        <v>10</v>
      </c>
    </row>
    <row r="215" spans="1:9" ht="25.5" customHeight="1" x14ac:dyDescent="0.2">
      <c r="A215" s="20" t="s">
        <v>7</v>
      </c>
      <c r="B215" s="83"/>
      <c r="C215" s="84"/>
      <c r="D215" s="84"/>
      <c r="E215" s="84"/>
      <c r="F215" s="84"/>
      <c r="G215" s="84"/>
    </row>
    <row r="216" spans="1:9" ht="25.5" customHeight="1" x14ac:dyDescent="0.2">
      <c r="A216" s="33" t="s">
        <v>62</v>
      </c>
      <c r="B216" s="78" t="s">
        <v>147</v>
      </c>
      <c r="C216" s="78"/>
      <c r="D216" s="78"/>
      <c r="E216" s="78"/>
      <c r="F216" s="78"/>
      <c r="G216" s="78"/>
    </row>
    <row r="217" spans="1:9" ht="27" customHeight="1" x14ac:dyDescent="0.2">
      <c r="A217" s="33" t="s">
        <v>19</v>
      </c>
      <c r="B217" s="85"/>
      <c r="C217" s="86"/>
      <c r="D217" s="86"/>
      <c r="E217" s="86"/>
      <c r="F217" s="86"/>
      <c r="G217" s="86"/>
    </row>
    <row r="218" spans="1:9" ht="27" customHeight="1" x14ac:dyDescent="0.2">
      <c r="A218" s="21" t="s">
        <v>3</v>
      </c>
      <c r="B218" s="107" t="s">
        <v>17</v>
      </c>
      <c r="C218" s="107"/>
      <c r="D218" s="107"/>
      <c r="E218" s="107"/>
      <c r="F218" s="107"/>
      <c r="G218" s="107"/>
    </row>
    <row r="219" spans="1:9" ht="12" customHeight="1" x14ac:dyDescent="0.2">
      <c r="A219" s="14"/>
    </row>
    <row r="220" spans="1:9" ht="12" customHeight="1" x14ac:dyDescent="0.25">
      <c r="A220" s="18" t="s">
        <v>2</v>
      </c>
      <c r="B220" s="73">
        <v>81</v>
      </c>
      <c r="C220" s="7"/>
      <c r="D220" s="7"/>
      <c r="E220" s="7"/>
      <c r="F220" s="31"/>
      <c r="G220" s="31"/>
    </row>
    <row r="221" spans="1:9" ht="12" customHeight="1" x14ac:dyDescent="0.2">
      <c r="A221" s="19" t="s">
        <v>10</v>
      </c>
      <c r="B221" s="35" t="s">
        <v>94</v>
      </c>
      <c r="C221" s="8"/>
      <c r="D221" s="8"/>
      <c r="E221" s="8"/>
      <c r="F221" s="8"/>
      <c r="G221" s="8"/>
    </row>
    <row r="222" spans="1:9" ht="12" customHeight="1" x14ac:dyDescent="0.2">
      <c r="A222" s="19"/>
      <c r="B222" s="35"/>
      <c r="C222" s="81" t="s">
        <v>11</v>
      </c>
      <c r="D222" s="82"/>
      <c r="E222" s="8"/>
      <c r="F222" s="81" t="s">
        <v>12</v>
      </c>
      <c r="G222" s="82"/>
    </row>
    <row r="223" spans="1:9" ht="12" customHeight="1" x14ac:dyDescent="0.2">
      <c r="A223" s="19"/>
      <c r="B223" s="35"/>
      <c r="C223" s="9" t="s">
        <v>4</v>
      </c>
      <c r="D223" s="9" t="s">
        <v>5</v>
      </c>
      <c r="E223" s="8"/>
      <c r="F223" s="9" t="s">
        <v>13</v>
      </c>
      <c r="G223" s="9" t="s">
        <v>14</v>
      </c>
    </row>
    <row r="224" spans="1:9" ht="12" customHeight="1" x14ac:dyDescent="0.2">
      <c r="A224" s="19"/>
      <c r="B224" s="46" t="s">
        <v>24</v>
      </c>
      <c r="C224" s="22"/>
      <c r="D224" s="23">
        <f>C224*C$4</f>
        <v>0</v>
      </c>
      <c r="E224" s="10"/>
      <c r="F224" s="24"/>
      <c r="G224" s="28">
        <f>F224*C$4</f>
        <v>0</v>
      </c>
    </row>
    <row r="225" spans="1:9" ht="12" customHeight="1" x14ac:dyDescent="0.2">
      <c r="A225" s="19"/>
      <c r="B225" s="46" t="s">
        <v>23</v>
      </c>
      <c r="C225" s="22"/>
      <c r="D225" s="23">
        <f>C225*C$5</f>
        <v>0</v>
      </c>
      <c r="E225" s="10"/>
      <c r="F225" s="24"/>
      <c r="G225" s="28">
        <f>F225*C$5</f>
        <v>0</v>
      </c>
    </row>
    <row r="226" spans="1:9" ht="12" customHeight="1" x14ac:dyDescent="0.2">
      <c r="A226" s="19"/>
      <c r="B226" s="46" t="s">
        <v>25</v>
      </c>
      <c r="C226" s="22"/>
      <c r="D226" s="23">
        <f>C226*C$6</f>
        <v>0</v>
      </c>
      <c r="E226" s="10"/>
      <c r="F226" s="24"/>
      <c r="G226" s="28">
        <f>F226*C$6</f>
        <v>0</v>
      </c>
    </row>
    <row r="227" spans="1:9" ht="12" customHeight="1" x14ac:dyDescent="0.2">
      <c r="A227" s="19"/>
      <c r="B227" s="46" t="s">
        <v>26</v>
      </c>
      <c r="C227" s="22"/>
      <c r="D227" s="23">
        <f>C227*C$7</f>
        <v>0</v>
      </c>
      <c r="E227" s="10"/>
      <c r="F227" s="24"/>
      <c r="G227" s="28">
        <f>F227*C$7</f>
        <v>0</v>
      </c>
    </row>
    <row r="228" spans="1:9" ht="12" customHeight="1" x14ac:dyDescent="0.2">
      <c r="A228" s="19"/>
      <c r="B228" s="46" t="s">
        <v>75</v>
      </c>
      <c r="C228" s="22"/>
      <c r="D228" s="23">
        <f>C228*C$8</f>
        <v>0</v>
      </c>
      <c r="E228" s="10"/>
      <c r="F228" s="24"/>
      <c r="G228" s="28">
        <f>F228*C$8</f>
        <v>0</v>
      </c>
    </row>
    <row r="229" spans="1:9" ht="12" customHeight="1" x14ac:dyDescent="0.2">
      <c r="A229" s="19"/>
      <c r="B229" s="46" t="s">
        <v>71</v>
      </c>
      <c r="C229" s="22"/>
      <c r="D229" s="23">
        <f>C229*C$9</f>
        <v>0</v>
      </c>
      <c r="E229" s="10"/>
      <c r="F229" s="24"/>
      <c r="G229" s="28">
        <f>F229*C$9</f>
        <v>0</v>
      </c>
    </row>
    <row r="230" spans="1:9" ht="12" customHeight="1" x14ac:dyDescent="0.2">
      <c r="A230" s="19"/>
      <c r="B230" s="46" t="s">
        <v>76</v>
      </c>
      <c r="C230" s="22"/>
      <c r="D230" s="23">
        <f>C230*C$10</f>
        <v>0</v>
      </c>
      <c r="E230" s="10"/>
      <c r="F230" s="24"/>
      <c r="G230" s="28">
        <f>F230*C$10</f>
        <v>0</v>
      </c>
    </row>
    <row r="231" spans="1:9" ht="12" customHeight="1" x14ac:dyDescent="0.2">
      <c r="A231" s="19"/>
      <c r="B231" s="46" t="s">
        <v>77</v>
      </c>
      <c r="C231" s="22"/>
      <c r="D231" s="23">
        <f>C231*C$11</f>
        <v>0</v>
      </c>
      <c r="E231" s="10"/>
      <c r="F231" s="24"/>
      <c r="G231" s="28">
        <f>F231*C$11</f>
        <v>0</v>
      </c>
    </row>
    <row r="232" spans="1:9" ht="12" customHeight="1" x14ac:dyDescent="0.2">
      <c r="A232" s="19"/>
      <c r="B232" s="46" t="s">
        <v>78</v>
      </c>
      <c r="C232" s="22"/>
      <c r="D232" s="23">
        <f>C232*C$12</f>
        <v>0</v>
      </c>
      <c r="E232" s="10"/>
      <c r="F232" s="24"/>
      <c r="G232" s="28">
        <f>F232*C$12</f>
        <v>0</v>
      </c>
    </row>
    <row r="233" spans="1:9" ht="12" customHeight="1" x14ac:dyDescent="0.2">
      <c r="A233" s="19"/>
      <c r="B233" s="46" t="s">
        <v>79</v>
      </c>
      <c r="C233" s="22"/>
      <c r="D233" s="23">
        <f>C233*C$13</f>
        <v>0</v>
      </c>
      <c r="E233" s="10"/>
      <c r="F233" s="24"/>
      <c r="G233" s="28">
        <f>F233*C$13</f>
        <v>0</v>
      </c>
    </row>
    <row r="234" spans="1:9" ht="12" customHeight="1" x14ac:dyDescent="0.2">
      <c r="A234" s="19"/>
      <c r="B234" s="46" t="s">
        <v>20</v>
      </c>
      <c r="C234" s="22"/>
      <c r="D234" s="23">
        <f>C234*C$14</f>
        <v>0</v>
      </c>
      <c r="E234" s="10"/>
      <c r="F234" s="24"/>
      <c r="G234" s="28">
        <f>F234*C$14</f>
        <v>0</v>
      </c>
    </row>
    <row r="235" spans="1:9" ht="12" customHeight="1" x14ac:dyDescent="0.2">
      <c r="A235" s="19"/>
      <c r="B235" s="46" t="s">
        <v>72</v>
      </c>
      <c r="C235" s="22"/>
      <c r="D235" s="23">
        <f>C235*C$15</f>
        <v>0</v>
      </c>
      <c r="E235" s="10"/>
      <c r="F235" s="24"/>
      <c r="G235" s="28">
        <f>F235*C$15</f>
        <v>0</v>
      </c>
    </row>
    <row r="236" spans="1:9" ht="12" customHeight="1" x14ac:dyDescent="0.2">
      <c r="A236" s="19"/>
      <c r="B236" s="46" t="s">
        <v>21</v>
      </c>
      <c r="C236" s="22"/>
      <c r="D236" s="23">
        <f>C236*C$16</f>
        <v>0</v>
      </c>
      <c r="E236" s="10"/>
      <c r="F236" s="24"/>
      <c r="G236" s="28">
        <f>F236*C$16</f>
        <v>0</v>
      </c>
    </row>
    <row r="237" spans="1:9" ht="12" customHeight="1" x14ac:dyDescent="0.2">
      <c r="A237" s="19"/>
      <c r="B237" s="46" t="s">
        <v>73</v>
      </c>
      <c r="C237" s="22"/>
      <c r="D237" s="23">
        <f>C237*C$17</f>
        <v>0</v>
      </c>
      <c r="E237" s="10"/>
      <c r="F237" s="24"/>
      <c r="G237" s="28">
        <f>F237*C$17</f>
        <v>0</v>
      </c>
    </row>
    <row r="238" spans="1:9" ht="12" customHeight="1" x14ac:dyDescent="0.2">
      <c r="A238" s="19"/>
      <c r="B238" s="74" t="s">
        <v>9</v>
      </c>
      <c r="C238" s="25"/>
      <c r="D238" s="26">
        <f>SUM(D224:D237)</f>
        <v>0</v>
      </c>
      <c r="E238" s="10"/>
      <c r="F238" s="27"/>
      <c r="G238" s="29">
        <f>SUM(G224:G237)</f>
        <v>0</v>
      </c>
      <c r="I238" s="11"/>
    </row>
    <row r="239" spans="1:9" ht="25.5" customHeight="1" x14ac:dyDescent="0.2">
      <c r="A239" s="20" t="s">
        <v>6</v>
      </c>
      <c r="B239" s="107" t="s">
        <v>90</v>
      </c>
      <c r="C239" s="107"/>
      <c r="D239" s="107"/>
      <c r="E239" s="107"/>
      <c r="F239" s="107"/>
      <c r="G239" s="107"/>
    </row>
    <row r="240" spans="1:9" ht="25.5" customHeight="1" x14ac:dyDescent="0.2">
      <c r="A240" s="20" t="s">
        <v>7</v>
      </c>
      <c r="B240" s="107" t="s">
        <v>95</v>
      </c>
      <c r="C240" s="107"/>
      <c r="D240" s="107"/>
      <c r="E240" s="107"/>
      <c r="F240" s="107"/>
      <c r="G240" s="107"/>
    </row>
    <row r="241" spans="1:7" ht="25.5" customHeight="1" x14ac:dyDescent="0.2">
      <c r="A241" s="33" t="s">
        <v>62</v>
      </c>
      <c r="B241" s="78" t="s">
        <v>148</v>
      </c>
      <c r="C241" s="78"/>
      <c r="D241" s="78"/>
      <c r="E241" s="78"/>
      <c r="F241" s="78"/>
      <c r="G241" s="78"/>
    </row>
    <row r="242" spans="1:7" ht="27" customHeight="1" x14ac:dyDescent="0.2">
      <c r="A242" s="33" t="s">
        <v>19</v>
      </c>
      <c r="B242" s="85"/>
      <c r="C242" s="86"/>
      <c r="D242" s="86"/>
      <c r="E242" s="86"/>
      <c r="F242" s="86"/>
      <c r="G242" s="86"/>
    </row>
    <row r="243" spans="1:7" ht="27" customHeight="1" x14ac:dyDescent="0.2">
      <c r="A243" s="21" t="s">
        <v>3</v>
      </c>
      <c r="B243" s="107" t="s">
        <v>17</v>
      </c>
      <c r="C243" s="107"/>
      <c r="D243" s="107"/>
      <c r="E243" s="107"/>
      <c r="F243" s="107"/>
      <c r="G243" s="107"/>
    </row>
    <row r="244" spans="1:7" ht="12" customHeight="1" x14ac:dyDescent="0.2">
      <c r="A244" s="14"/>
    </row>
    <row r="245" spans="1:7" ht="12" customHeight="1" x14ac:dyDescent="0.25">
      <c r="A245" s="18" t="s">
        <v>2</v>
      </c>
      <c r="B245" s="73" t="s">
        <v>96</v>
      </c>
      <c r="C245" s="7"/>
      <c r="D245" s="7"/>
      <c r="E245" s="7"/>
      <c r="F245" s="31"/>
      <c r="G245" s="31"/>
    </row>
    <row r="246" spans="1:7" ht="12" customHeight="1" x14ac:dyDescent="0.2">
      <c r="A246" s="19" t="s">
        <v>10</v>
      </c>
      <c r="B246" s="35" t="s">
        <v>97</v>
      </c>
      <c r="C246" s="8"/>
      <c r="D246" s="8"/>
      <c r="E246" s="8"/>
      <c r="F246" s="8"/>
      <c r="G246" s="8"/>
    </row>
    <row r="247" spans="1:7" ht="12" customHeight="1" x14ac:dyDescent="0.2">
      <c r="A247" s="19"/>
      <c r="B247" s="35"/>
      <c r="C247" s="81" t="s">
        <v>11</v>
      </c>
      <c r="D247" s="82"/>
      <c r="E247" s="8"/>
      <c r="F247" s="81" t="s">
        <v>12</v>
      </c>
      <c r="G247" s="82"/>
    </row>
    <row r="248" spans="1:7" ht="12" customHeight="1" x14ac:dyDescent="0.2">
      <c r="A248" s="19"/>
      <c r="B248" s="35"/>
      <c r="C248" s="9" t="s">
        <v>4</v>
      </c>
      <c r="D248" s="9" t="s">
        <v>5</v>
      </c>
      <c r="E248" s="8"/>
      <c r="F248" s="9" t="s">
        <v>13</v>
      </c>
      <c r="G248" s="9" t="s">
        <v>14</v>
      </c>
    </row>
    <row r="249" spans="1:7" ht="12" customHeight="1" x14ac:dyDescent="0.2">
      <c r="A249" s="19"/>
      <c r="B249" s="46" t="s">
        <v>24</v>
      </c>
      <c r="C249" s="50"/>
      <c r="D249" s="23">
        <f>C249*C$4</f>
        <v>0</v>
      </c>
      <c r="E249" s="10"/>
      <c r="F249" s="50"/>
      <c r="G249" s="28">
        <f>F249*C$4</f>
        <v>0</v>
      </c>
    </row>
    <row r="250" spans="1:7" ht="12" customHeight="1" x14ac:dyDescent="0.2">
      <c r="A250" s="19"/>
      <c r="B250" s="46" t="s">
        <v>23</v>
      </c>
      <c r="C250" s="22"/>
      <c r="D250" s="23">
        <f>C250*C$5</f>
        <v>0</v>
      </c>
      <c r="E250" s="10"/>
      <c r="F250" s="24"/>
      <c r="G250" s="28">
        <f>F250*C$5</f>
        <v>0</v>
      </c>
    </row>
    <row r="251" spans="1:7" ht="12" customHeight="1" x14ac:dyDescent="0.2">
      <c r="A251" s="19"/>
      <c r="B251" s="46" t="s">
        <v>25</v>
      </c>
      <c r="C251" s="50"/>
      <c r="D251" s="23">
        <f>C251*C$6</f>
        <v>0</v>
      </c>
      <c r="E251" s="10"/>
      <c r="F251" s="50"/>
      <c r="G251" s="28">
        <f>F251*C$6</f>
        <v>0</v>
      </c>
    </row>
    <row r="252" spans="1:7" ht="12" customHeight="1" x14ac:dyDescent="0.2">
      <c r="A252" s="19"/>
      <c r="B252" s="46" t="s">
        <v>26</v>
      </c>
      <c r="C252" s="22"/>
      <c r="D252" s="23">
        <f>C252*C$7</f>
        <v>0</v>
      </c>
      <c r="E252" s="10"/>
      <c r="F252" s="24"/>
      <c r="G252" s="28">
        <f>F252*C$7</f>
        <v>0</v>
      </c>
    </row>
    <row r="253" spans="1:7" ht="12" customHeight="1" x14ac:dyDescent="0.2">
      <c r="A253" s="19"/>
      <c r="B253" s="46" t="s">
        <v>75</v>
      </c>
      <c r="C253" s="50"/>
      <c r="D253" s="23">
        <f>C253*C$8</f>
        <v>0</v>
      </c>
      <c r="E253" s="10"/>
      <c r="F253" s="50"/>
      <c r="G253" s="28">
        <f>F253*C$8</f>
        <v>0</v>
      </c>
    </row>
    <row r="254" spans="1:7" ht="12" customHeight="1" x14ac:dyDescent="0.2">
      <c r="A254" s="19"/>
      <c r="B254" s="46" t="s">
        <v>71</v>
      </c>
      <c r="C254" s="22"/>
      <c r="D254" s="23">
        <f>C254*C$9</f>
        <v>0</v>
      </c>
      <c r="E254" s="10"/>
      <c r="F254" s="24"/>
      <c r="G254" s="28">
        <f>F254*C$9</f>
        <v>0</v>
      </c>
    </row>
    <row r="255" spans="1:7" ht="12" customHeight="1" x14ac:dyDescent="0.2">
      <c r="A255" s="19"/>
      <c r="B255" s="46" t="s">
        <v>76</v>
      </c>
      <c r="C255" s="50"/>
      <c r="D255" s="23">
        <f>C255*C$10</f>
        <v>0</v>
      </c>
      <c r="E255" s="10"/>
      <c r="F255" s="50"/>
      <c r="G255" s="28">
        <f>F255*C$10</f>
        <v>0</v>
      </c>
    </row>
    <row r="256" spans="1:7" ht="12" customHeight="1" x14ac:dyDescent="0.2">
      <c r="A256" s="19"/>
      <c r="B256" s="46" t="s">
        <v>77</v>
      </c>
      <c r="C256" s="22"/>
      <c r="D256" s="23">
        <f>C256*C$11</f>
        <v>0</v>
      </c>
      <c r="E256" s="10"/>
      <c r="F256" s="24"/>
      <c r="G256" s="28">
        <f>F256*C$11</f>
        <v>0</v>
      </c>
    </row>
    <row r="257" spans="1:9" ht="12" customHeight="1" x14ac:dyDescent="0.2">
      <c r="A257" s="19"/>
      <c r="B257" s="46" t="s">
        <v>78</v>
      </c>
      <c r="C257" s="50"/>
      <c r="D257" s="23">
        <f>C257*C$12</f>
        <v>0</v>
      </c>
      <c r="E257" s="10"/>
      <c r="F257" s="50"/>
      <c r="G257" s="28">
        <f>F257*C$12</f>
        <v>0</v>
      </c>
    </row>
    <row r="258" spans="1:9" ht="12" customHeight="1" x14ac:dyDescent="0.2">
      <c r="A258" s="19"/>
      <c r="B258" s="46" t="s">
        <v>79</v>
      </c>
      <c r="C258" s="22"/>
      <c r="D258" s="23">
        <f>C258*C$13</f>
        <v>0</v>
      </c>
      <c r="E258" s="10"/>
      <c r="F258" s="24"/>
      <c r="G258" s="28">
        <f>F258*C$13</f>
        <v>0</v>
      </c>
    </row>
    <row r="259" spans="1:9" ht="12" customHeight="1" x14ac:dyDescent="0.2">
      <c r="A259" s="19"/>
      <c r="B259" s="46" t="s">
        <v>20</v>
      </c>
      <c r="C259" s="22"/>
      <c r="D259" s="23">
        <f>C259*C$14</f>
        <v>0</v>
      </c>
      <c r="E259" s="10"/>
      <c r="F259" s="24"/>
      <c r="G259" s="28">
        <f>F259*C$14</f>
        <v>0</v>
      </c>
    </row>
    <row r="260" spans="1:9" ht="12" customHeight="1" x14ac:dyDescent="0.2">
      <c r="A260" s="19"/>
      <c r="B260" s="46" t="s">
        <v>72</v>
      </c>
      <c r="C260" s="22"/>
      <c r="D260" s="23">
        <f>C260*C$15</f>
        <v>0</v>
      </c>
      <c r="E260" s="10"/>
      <c r="F260" s="24"/>
      <c r="G260" s="28">
        <f>F260*C$15</f>
        <v>0</v>
      </c>
    </row>
    <row r="261" spans="1:9" ht="12" customHeight="1" x14ac:dyDescent="0.2">
      <c r="A261" s="19"/>
      <c r="B261" s="46" t="s">
        <v>21</v>
      </c>
      <c r="C261" s="50"/>
      <c r="D261" s="23">
        <f>C261*C$16</f>
        <v>0</v>
      </c>
      <c r="E261" s="10"/>
      <c r="F261" s="50"/>
      <c r="G261" s="28">
        <f>F261*C$16</f>
        <v>0</v>
      </c>
    </row>
    <row r="262" spans="1:9" ht="12" customHeight="1" x14ac:dyDescent="0.2">
      <c r="A262" s="19"/>
      <c r="B262" s="46" t="s">
        <v>73</v>
      </c>
      <c r="C262" s="50"/>
      <c r="D262" s="23">
        <f>C262*C$17</f>
        <v>0</v>
      </c>
      <c r="E262" s="10"/>
      <c r="F262" s="51"/>
      <c r="G262" s="28">
        <f>F262*C$17</f>
        <v>0</v>
      </c>
    </row>
    <row r="263" spans="1:9" ht="12" customHeight="1" x14ac:dyDescent="0.2">
      <c r="A263" s="19"/>
      <c r="B263" s="74" t="s">
        <v>9</v>
      </c>
      <c r="C263" s="25"/>
      <c r="D263" s="26">
        <f>SUM(D249:D262)</f>
        <v>0</v>
      </c>
      <c r="E263" s="10"/>
      <c r="F263" s="27"/>
      <c r="G263" s="29">
        <f>SUM(G249:G262)</f>
        <v>0</v>
      </c>
      <c r="I263" s="11"/>
    </row>
    <row r="264" spans="1:9" ht="25.5" customHeight="1" x14ac:dyDescent="0.2">
      <c r="A264" s="20" t="s">
        <v>6</v>
      </c>
      <c r="B264" s="107" t="s">
        <v>90</v>
      </c>
      <c r="C264" s="107"/>
      <c r="D264" s="107"/>
      <c r="E264" s="107"/>
      <c r="F264" s="107"/>
      <c r="G264" s="107"/>
    </row>
    <row r="265" spans="1:9" ht="25.5" customHeight="1" x14ac:dyDescent="0.2">
      <c r="A265" s="20" t="s">
        <v>7</v>
      </c>
      <c r="B265" s="83"/>
      <c r="C265" s="84"/>
      <c r="D265" s="84"/>
      <c r="E265" s="84"/>
      <c r="F265" s="84"/>
      <c r="G265" s="84"/>
    </row>
    <row r="266" spans="1:9" ht="25.5" customHeight="1" x14ac:dyDescent="0.2">
      <c r="A266" s="33" t="s">
        <v>62</v>
      </c>
      <c r="B266" s="75"/>
      <c r="C266" s="12"/>
      <c r="D266" s="12"/>
      <c r="E266" s="12"/>
      <c r="F266" s="12"/>
      <c r="G266" s="12"/>
    </row>
    <row r="267" spans="1:9" ht="27" customHeight="1" x14ac:dyDescent="0.2">
      <c r="A267" s="33" t="s">
        <v>19</v>
      </c>
      <c r="B267" s="85"/>
      <c r="C267" s="86"/>
      <c r="D267" s="86"/>
      <c r="E267" s="86"/>
      <c r="F267" s="86"/>
      <c r="G267" s="86"/>
    </row>
    <row r="268" spans="1:9" ht="27" customHeight="1" x14ac:dyDescent="0.2">
      <c r="A268" s="21" t="s">
        <v>3</v>
      </c>
      <c r="B268" s="83"/>
      <c r="C268" s="84"/>
      <c r="D268" s="84"/>
      <c r="E268" s="84"/>
      <c r="F268" s="84"/>
      <c r="G268" s="84"/>
    </row>
    <row r="269" spans="1:9" ht="12" customHeight="1" x14ac:dyDescent="0.2">
      <c r="A269" s="14"/>
    </row>
    <row r="270" spans="1:9" ht="12" customHeight="1" x14ac:dyDescent="0.25">
      <c r="A270" s="18" t="s">
        <v>2</v>
      </c>
      <c r="B270" s="73" t="s">
        <v>102</v>
      </c>
      <c r="C270" s="7"/>
      <c r="D270" s="7"/>
      <c r="E270" s="7"/>
      <c r="F270" s="31"/>
      <c r="G270" s="31"/>
    </row>
    <row r="271" spans="1:9" ht="12" customHeight="1" x14ac:dyDescent="0.2">
      <c r="A271" s="19" t="s">
        <v>10</v>
      </c>
      <c r="B271" s="35" t="s">
        <v>98</v>
      </c>
      <c r="C271" s="8"/>
      <c r="D271" s="8"/>
      <c r="E271" s="8"/>
      <c r="F271" s="8"/>
      <c r="G271" s="8"/>
    </row>
    <row r="272" spans="1:9" ht="12" customHeight="1" x14ac:dyDescent="0.2">
      <c r="A272" s="19"/>
      <c r="B272" s="35"/>
      <c r="C272" s="81" t="s">
        <v>11</v>
      </c>
      <c r="D272" s="82"/>
      <c r="E272" s="8"/>
      <c r="F272" s="81" t="s">
        <v>12</v>
      </c>
      <c r="G272" s="82"/>
    </row>
    <row r="273" spans="1:9" ht="12" customHeight="1" x14ac:dyDescent="0.2">
      <c r="A273" s="19"/>
      <c r="B273" s="35"/>
      <c r="C273" s="9" t="s">
        <v>4</v>
      </c>
      <c r="D273" s="9" t="s">
        <v>5</v>
      </c>
      <c r="E273" s="8"/>
      <c r="F273" s="9" t="s">
        <v>13</v>
      </c>
      <c r="G273" s="9" t="s">
        <v>14</v>
      </c>
    </row>
    <row r="274" spans="1:9" ht="12" customHeight="1" x14ac:dyDescent="0.2">
      <c r="A274" s="19"/>
      <c r="B274" s="46" t="s">
        <v>24</v>
      </c>
      <c r="C274" s="22"/>
      <c r="D274" s="23">
        <f>C274*C$4</f>
        <v>0</v>
      </c>
      <c r="E274" s="10"/>
      <c r="F274" s="24"/>
      <c r="G274" s="28">
        <f>F274*C$4</f>
        <v>0</v>
      </c>
    </row>
    <row r="275" spans="1:9" ht="12" customHeight="1" x14ac:dyDescent="0.2">
      <c r="A275" s="19"/>
      <c r="B275" s="46" t="s">
        <v>23</v>
      </c>
      <c r="C275" s="22"/>
      <c r="D275" s="23">
        <f>C275*C$5</f>
        <v>0</v>
      </c>
      <c r="E275" s="10"/>
      <c r="F275" s="24"/>
      <c r="G275" s="28">
        <f>F275*C$5</f>
        <v>0</v>
      </c>
    </row>
    <row r="276" spans="1:9" ht="12" customHeight="1" x14ac:dyDescent="0.2">
      <c r="A276" s="19"/>
      <c r="B276" s="46" t="s">
        <v>25</v>
      </c>
      <c r="C276" s="22"/>
      <c r="D276" s="23">
        <f>C276*C$6</f>
        <v>0</v>
      </c>
      <c r="E276" s="10"/>
      <c r="F276" s="24"/>
      <c r="G276" s="28">
        <f>F276*C$6</f>
        <v>0</v>
      </c>
    </row>
    <row r="277" spans="1:9" ht="12" customHeight="1" x14ac:dyDescent="0.2">
      <c r="A277" s="19"/>
      <c r="B277" s="46" t="s">
        <v>26</v>
      </c>
      <c r="C277" s="22"/>
      <c r="D277" s="23">
        <f>C277*C$7</f>
        <v>0</v>
      </c>
      <c r="E277" s="10"/>
      <c r="F277" s="24"/>
      <c r="G277" s="28">
        <f>F277*C$7</f>
        <v>0</v>
      </c>
    </row>
    <row r="278" spans="1:9" ht="12" customHeight="1" x14ac:dyDescent="0.2">
      <c r="A278" s="19"/>
      <c r="B278" s="46" t="s">
        <v>75</v>
      </c>
      <c r="C278" s="22"/>
      <c r="D278" s="23">
        <f>C278*C$8</f>
        <v>0</v>
      </c>
      <c r="E278" s="10"/>
      <c r="F278" s="24"/>
      <c r="G278" s="28">
        <f>F278*C$8</f>
        <v>0</v>
      </c>
    </row>
    <row r="279" spans="1:9" ht="12" customHeight="1" x14ac:dyDescent="0.2">
      <c r="A279" s="19"/>
      <c r="B279" s="46" t="s">
        <v>71</v>
      </c>
      <c r="C279" s="22"/>
      <c r="D279" s="23">
        <f>C279*C$9</f>
        <v>0</v>
      </c>
      <c r="E279" s="10"/>
      <c r="F279" s="24"/>
      <c r="G279" s="28">
        <f>F279*C$9</f>
        <v>0</v>
      </c>
    </row>
    <row r="280" spans="1:9" ht="12" customHeight="1" x14ac:dyDescent="0.2">
      <c r="A280" s="19"/>
      <c r="B280" s="46" t="s">
        <v>76</v>
      </c>
      <c r="C280" s="22"/>
      <c r="D280" s="23">
        <f>C280*C$10</f>
        <v>0</v>
      </c>
      <c r="E280" s="10"/>
      <c r="F280" s="24"/>
      <c r="G280" s="28">
        <f>F280*C$10</f>
        <v>0</v>
      </c>
    </row>
    <row r="281" spans="1:9" ht="12" customHeight="1" x14ac:dyDescent="0.2">
      <c r="A281" s="19"/>
      <c r="B281" s="46" t="s">
        <v>77</v>
      </c>
      <c r="C281" s="22"/>
      <c r="D281" s="23">
        <f>C281*C$11</f>
        <v>0</v>
      </c>
      <c r="E281" s="10"/>
      <c r="F281" s="24"/>
      <c r="G281" s="28">
        <f>F281*C$11</f>
        <v>0</v>
      </c>
    </row>
    <row r="282" spans="1:9" ht="12" customHeight="1" x14ac:dyDescent="0.2">
      <c r="A282" s="19"/>
      <c r="B282" s="46" t="s">
        <v>78</v>
      </c>
      <c r="C282" s="22"/>
      <c r="D282" s="23">
        <f>C282*C$12</f>
        <v>0</v>
      </c>
      <c r="E282" s="10"/>
      <c r="F282" s="24"/>
      <c r="G282" s="28">
        <f>F282*C$12</f>
        <v>0</v>
      </c>
    </row>
    <row r="283" spans="1:9" ht="12" customHeight="1" x14ac:dyDescent="0.2">
      <c r="A283" s="19"/>
      <c r="B283" s="46" t="s">
        <v>79</v>
      </c>
      <c r="C283" s="22"/>
      <c r="D283" s="23">
        <f>C283*C$13</f>
        <v>0</v>
      </c>
      <c r="E283" s="10"/>
      <c r="F283" s="24"/>
      <c r="G283" s="28">
        <f>F283*C$13</f>
        <v>0</v>
      </c>
    </row>
    <row r="284" spans="1:9" ht="12" customHeight="1" x14ac:dyDescent="0.2">
      <c r="A284" s="19"/>
      <c r="B284" s="46" t="s">
        <v>20</v>
      </c>
      <c r="C284" s="50"/>
      <c r="D284" s="23">
        <f>C284*C$14</f>
        <v>0</v>
      </c>
      <c r="E284" s="10"/>
      <c r="F284" s="51"/>
      <c r="G284" s="28">
        <f>F284*C$14</f>
        <v>0</v>
      </c>
    </row>
    <row r="285" spans="1:9" ht="12" customHeight="1" x14ac:dyDescent="0.2">
      <c r="A285" s="19"/>
      <c r="B285" s="46" t="s">
        <v>72</v>
      </c>
      <c r="C285" s="50"/>
      <c r="D285" s="23">
        <f>C285*C$15</f>
        <v>0</v>
      </c>
      <c r="E285" s="10"/>
      <c r="F285" s="51"/>
      <c r="G285" s="28">
        <f>F285*C$15</f>
        <v>0</v>
      </c>
    </row>
    <row r="286" spans="1:9" ht="12" customHeight="1" x14ac:dyDescent="0.2">
      <c r="A286" s="19"/>
      <c r="B286" s="46" t="s">
        <v>21</v>
      </c>
      <c r="C286" s="50"/>
      <c r="D286" s="23">
        <f>C286*C$16</f>
        <v>0</v>
      </c>
      <c r="E286" s="10"/>
      <c r="F286" s="51"/>
      <c r="G286" s="28">
        <f>F286*C$16</f>
        <v>0</v>
      </c>
    </row>
    <row r="287" spans="1:9" ht="12" customHeight="1" x14ac:dyDescent="0.2">
      <c r="A287" s="19"/>
      <c r="B287" s="46" t="s">
        <v>73</v>
      </c>
      <c r="C287" s="50"/>
      <c r="D287" s="23">
        <f>C287*C$17</f>
        <v>0</v>
      </c>
      <c r="E287" s="10"/>
      <c r="F287" s="51"/>
      <c r="G287" s="28">
        <f>F287*C$17</f>
        <v>0</v>
      </c>
    </row>
    <row r="288" spans="1:9" ht="12" customHeight="1" x14ac:dyDescent="0.2">
      <c r="A288" s="19"/>
      <c r="B288" s="74" t="s">
        <v>9</v>
      </c>
      <c r="C288" s="25"/>
      <c r="D288" s="26">
        <f>SUM(D274:D287)</f>
        <v>0</v>
      </c>
      <c r="E288" s="10"/>
      <c r="F288" s="27"/>
      <c r="G288" s="29">
        <f>SUM(G274:G287)</f>
        <v>0</v>
      </c>
      <c r="I288" s="11"/>
    </row>
    <row r="289" spans="1:11" ht="25.5" customHeight="1" x14ac:dyDescent="0.2">
      <c r="A289" s="20" t="s">
        <v>6</v>
      </c>
      <c r="B289" s="107" t="s">
        <v>90</v>
      </c>
      <c r="C289" s="107"/>
      <c r="D289" s="107"/>
      <c r="E289" s="107"/>
      <c r="F289" s="107"/>
      <c r="G289" s="107"/>
    </row>
    <row r="290" spans="1:11" ht="25.5" customHeight="1" x14ac:dyDescent="0.2">
      <c r="A290" s="20" t="s">
        <v>7</v>
      </c>
      <c r="B290" s="83"/>
      <c r="C290" s="84"/>
      <c r="D290" s="84"/>
      <c r="E290" s="84"/>
      <c r="F290" s="84"/>
      <c r="G290" s="84"/>
    </row>
    <row r="291" spans="1:11" ht="27" customHeight="1" x14ac:dyDescent="0.2">
      <c r="A291" s="33" t="s">
        <v>62</v>
      </c>
      <c r="B291" s="78" t="s">
        <v>149</v>
      </c>
      <c r="C291" s="78"/>
      <c r="D291" s="78"/>
      <c r="E291" s="78"/>
      <c r="F291" s="78"/>
      <c r="G291" s="78"/>
    </row>
    <row r="292" spans="1:11" ht="27" customHeight="1" x14ac:dyDescent="0.2">
      <c r="A292" s="33" t="s">
        <v>19</v>
      </c>
      <c r="B292" s="85"/>
      <c r="C292" s="86"/>
      <c r="D292" s="86"/>
      <c r="E292" s="86"/>
      <c r="F292" s="86"/>
      <c r="G292" s="86"/>
    </row>
    <row r="293" spans="1:11" ht="25.5" customHeight="1" x14ac:dyDescent="0.2">
      <c r="A293" s="21" t="s">
        <v>3</v>
      </c>
      <c r="B293" s="107" t="s">
        <v>17</v>
      </c>
      <c r="C293" s="107"/>
      <c r="D293" s="107"/>
      <c r="E293" s="107"/>
      <c r="F293" s="107"/>
      <c r="G293" s="107"/>
    </row>
    <row r="294" spans="1:11" ht="12" customHeight="1" x14ac:dyDescent="0.2">
      <c r="A294" s="14"/>
    </row>
    <row r="295" spans="1:11" ht="12" customHeight="1" x14ac:dyDescent="0.25">
      <c r="A295" s="18" t="s">
        <v>2</v>
      </c>
      <c r="B295" s="73">
        <v>83</v>
      </c>
      <c r="C295" s="7"/>
      <c r="D295" s="7"/>
      <c r="E295" s="7"/>
      <c r="F295" s="31"/>
      <c r="G295" s="31"/>
    </row>
    <row r="296" spans="1:11" ht="12" customHeight="1" x14ac:dyDescent="0.2">
      <c r="A296" s="19" t="s">
        <v>10</v>
      </c>
      <c r="B296" s="35" t="s">
        <v>99</v>
      </c>
      <c r="C296" s="8"/>
      <c r="D296" s="8"/>
      <c r="E296" s="8"/>
      <c r="F296" s="8"/>
      <c r="G296" s="8"/>
    </row>
    <row r="297" spans="1:11" ht="12" customHeight="1" x14ac:dyDescent="0.2">
      <c r="A297" s="19"/>
      <c r="B297" s="35"/>
      <c r="C297" s="81" t="s">
        <v>11</v>
      </c>
      <c r="D297" s="82"/>
      <c r="E297" s="8"/>
      <c r="F297" s="81" t="s">
        <v>12</v>
      </c>
      <c r="G297" s="82"/>
    </row>
    <row r="298" spans="1:11" ht="12" customHeight="1" x14ac:dyDescent="0.2">
      <c r="A298" s="19"/>
      <c r="B298" s="35"/>
      <c r="C298" s="9" t="s">
        <v>4</v>
      </c>
      <c r="D298" s="9" t="s">
        <v>5</v>
      </c>
      <c r="E298" s="8"/>
      <c r="F298" s="9" t="s">
        <v>13</v>
      </c>
      <c r="G298" s="9" t="s">
        <v>14</v>
      </c>
    </row>
    <row r="299" spans="1:11" ht="12" customHeight="1" x14ac:dyDescent="0.2">
      <c r="A299" s="19"/>
      <c r="B299" s="46" t="s">
        <v>24</v>
      </c>
      <c r="C299" s="22"/>
      <c r="D299" s="23">
        <f>C299*C$4</f>
        <v>0</v>
      </c>
      <c r="E299" s="10"/>
      <c r="F299" s="24"/>
      <c r="G299" s="28">
        <f>F299*C$4</f>
        <v>0</v>
      </c>
    </row>
    <row r="300" spans="1:11" ht="12" customHeight="1" x14ac:dyDescent="0.2">
      <c r="A300" s="19"/>
      <c r="B300" s="46" t="s">
        <v>23</v>
      </c>
      <c r="C300" s="22"/>
      <c r="D300" s="23">
        <f>C300*C$5</f>
        <v>0</v>
      </c>
      <c r="E300" s="10"/>
      <c r="F300" s="24"/>
      <c r="G300" s="28">
        <f>F300*C$5</f>
        <v>0</v>
      </c>
      <c r="J300" s="48"/>
      <c r="K300" s="39"/>
    </row>
    <row r="301" spans="1:11" ht="12" customHeight="1" x14ac:dyDescent="0.2">
      <c r="A301" s="19"/>
      <c r="B301" s="46" t="s">
        <v>25</v>
      </c>
      <c r="C301" s="22"/>
      <c r="D301" s="23">
        <f>C301*C$6</f>
        <v>0</v>
      </c>
      <c r="E301" s="10"/>
      <c r="F301" s="24"/>
      <c r="G301" s="28">
        <f>F301*C$6</f>
        <v>0</v>
      </c>
    </row>
    <row r="302" spans="1:11" ht="12" customHeight="1" x14ac:dyDescent="0.2">
      <c r="A302" s="19"/>
      <c r="B302" s="46" t="s">
        <v>26</v>
      </c>
      <c r="C302" s="22"/>
      <c r="D302" s="23">
        <f>C302*C$7</f>
        <v>0</v>
      </c>
      <c r="E302" s="10"/>
      <c r="F302" s="24"/>
      <c r="G302" s="28">
        <f>F302*C$7</f>
        <v>0</v>
      </c>
    </row>
    <row r="303" spans="1:11" ht="12" customHeight="1" x14ac:dyDescent="0.2">
      <c r="A303" s="19"/>
      <c r="B303" s="46" t="s">
        <v>75</v>
      </c>
      <c r="C303" s="22"/>
      <c r="D303" s="23">
        <f>C303*C$8</f>
        <v>0</v>
      </c>
      <c r="E303" s="10"/>
      <c r="F303" s="24"/>
      <c r="G303" s="28">
        <f>F303*C$8</f>
        <v>0</v>
      </c>
    </row>
    <row r="304" spans="1:11" ht="12" customHeight="1" x14ac:dyDescent="0.2">
      <c r="A304" s="19"/>
      <c r="B304" s="46" t="s">
        <v>71</v>
      </c>
      <c r="C304" s="22"/>
      <c r="D304" s="23">
        <f>C304*C$9</f>
        <v>0</v>
      </c>
      <c r="E304" s="10"/>
      <c r="F304" s="24"/>
      <c r="G304" s="28">
        <f>F304*C$9</f>
        <v>0</v>
      </c>
    </row>
    <row r="305" spans="1:7" ht="12" customHeight="1" x14ac:dyDescent="0.2">
      <c r="A305" s="19"/>
      <c r="B305" s="46" t="s">
        <v>76</v>
      </c>
      <c r="C305" s="22"/>
      <c r="D305" s="23">
        <f>C305*C$10</f>
        <v>0</v>
      </c>
      <c r="E305" s="10"/>
      <c r="F305" s="24"/>
      <c r="G305" s="28">
        <f>F305*C$10</f>
        <v>0</v>
      </c>
    </row>
    <row r="306" spans="1:7" ht="12" customHeight="1" x14ac:dyDescent="0.2">
      <c r="A306" s="19"/>
      <c r="B306" s="46" t="s">
        <v>77</v>
      </c>
      <c r="C306" s="22"/>
      <c r="D306" s="23">
        <f>C306*C$11</f>
        <v>0</v>
      </c>
      <c r="E306" s="10"/>
      <c r="F306" s="24"/>
      <c r="G306" s="28">
        <f>F306*C$11</f>
        <v>0</v>
      </c>
    </row>
    <row r="307" spans="1:7" ht="12" customHeight="1" x14ac:dyDescent="0.2">
      <c r="A307" s="19"/>
      <c r="B307" s="46" t="s">
        <v>78</v>
      </c>
      <c r="C307" s="22"/>
      <c r="D307" s="23">
        <f>C307*C$12</f>
        <v>0</v>
      </c>
      <c r="E307" s="10"/>
      <c r="F307" s="24"/>
      <c r="G307" s="28">
        <f>F307*C$12</f>
        <v>0</v>
      </c>
    </row>
    <row r="308" spans="1:7" ht="12" customHeight="1" x14ac:dyDescent="0.2">
      <c r="A308" s="19"/>
      <c r="B308" s="46" t="s">
        <v>79</v>
      </c>
      <c r="C308" s="22"/>
      <c r="D308" s="23">
        <f>C308*C$13</f>
        <v>0</v>
      </c>
      <c r="E308" s="10"/>
      <c r="F308" s="24"/>
      <c r="G308" s="28">
        <f>F308*C$13</f>
        <v>0</v>
      </c>
    </row>
    <row r="309" spans="1:7" ht="12" customHeight="1" x14ac:dyDescent="0.2">
      <c r="A309" s="19"/>
      <c r="B309" s="46" t="s">
        <v>20</v>
      </c>
      <c r="C309" s="22"/>
      <c r="D309" s="23">
        <f>C309*C$14</f>
        <v>0</v>
      </c>
      <c r="E309" s="10"/>
      <c r="F309" s="24"/>
      <c r="G309" s="28">
        <f>F309*C$14</f>
        <v>0</v>
      </c>
    </row>
    <row r="310" spans="1:7" ht="12" customHeight="1" x14ac:dyDescent="0.2">
      <c r="A310" s="19"/>
      <c r="B310" s="46" t="s">
        <v>72</v>
      </c>
      <c r="C310" s="22"/>
      <c r="D310" s="23">
        <f>C310*C$15</f>
        <v>0</v>
      </c>
      <c r="E310" s="10"/>
      <c r="F310" s="24"/>
      <c r="G310" s="28">
        <f>F310*C$15</f>
        <v>0</v>
      </c>
    </row>
    <row r="311" spans="1:7" ht="12" customHeight="1" x14ac:dyDescent="0.2">
      <c r="A311" s="19"/>
      <c r="B311" s="46" t="s">
        <v>21</v>
      </c>
      <c r="C311" s="22"/>
      <c r="D311" s="23">
        <f>C311*C$16</f>
        <v>0</v>
      </c>
      <c r="E311" s="10"/>
      <c r="F311" s="24"/>
      <c r="G311" s="28">
        <f>F311*C$16</f>
        <v>0</v>
      </c>
    </row>
    <row r="312" spans="1:7" ht="12" customHeight="1" x14ac:dyDescent="0.2">
      <c r="A312" s="19"/>
      <c r="B312" s="46" t="s">
        <v>73</v>
      </c>
      <c r="C312" s="22"/>
      <c r="D312" s="23">
        <f>C312*C$17</f>
        <v>0</v>
      </c>
      <c r="E312" s="10"/>
      <c r="F312" s="24"/>
      <c r="G312" s="28">
        <f>F312*C$17</f>
        <v>0</v>
      </c>
    </row>
    <row r="313" spans="1:7" ht="12" customHeight="1" x14ac:dyDescent="0.2">
      <c r="A313" s="19"/>
      <c r="B313" s="74" t="s">
        <v>9</v>
      </c>
      <c r="C313" s="25"/>
      <c r="D313" s="26">
        <f>SUM(D299:D312)</f>
        <v>0</v>
      </c>
      <c r="E313" s="10"/>
      <c r="F313" s="27"/>
      <c r="G313" s="29">
        <f>SUM(G299:G312)</f>
        <v>0</v>
      </c>
    </row>
    <row r="314" spans="1:7" ht="25.5" customHeight="1" x14ac:dyDescent="0.2">
      <c r="A314" s="20" t="s">
        <v>6</v>
      </c>
      <c r="B314" s="107" t="s">
        <v>90</v>
      </c>
      <c r="C314" s="107"/>
      <c r="D314" s="107"/>
      <c r="E314" s="107"/>
      <c r="F314" s="107"/>
      <c r="G314" s="107"/>
    </row>
    <row r="315" spans="1:7" ht="25.5" customHeight="1" x14ac:dyDescent="0.2">
      <c r="A315" s="20" t="s">
        <v>7</v>
      </c>
      <c r="B315" s="83"/>
      <c r="C315" s="84"/>
      <c r="D315" s="84"/>
      <c r="E315" s="84"/>
      <c r="F315" s="84"/>
      <c r="G315" s="84"/>
    </row>
    <row r="316" spans="1:7" ht="25.5" customHeight="1" x14ac:dyDescent="0.2">
      <c r="A316" s="33" t="s">
        <v>62</v>
      </c>
      <c r="B316" s="78" t="s">
        <v>150</v>
      </c>
      <c r="C316" s="78"/>
      <c r="D316" s="78"/>
      <c r="E316" s="78"/>
      <c r="F316" s="78"/>
      <c r="G316" s="78"/>
    </row>
    <row r="317" spans="1:7" ht="25.5" customHeight="1" x14ac:dyDescent="0.2">
      <c r="A317" s="33" t="s">
        <v>19</v>
      </c>
      <c r="B317" s="85"/>
      <c r="C317" s="86"/>
      <c r="D317" s="86"/>
      <c r="E317" s="86"/>
      <c r="F317" s="86"/>
      <c r="G317" s="86"/>
    </row>
    <row r="318" spans="1:7" ht="25.5" customHeight="1" x14ac:dyDescent="0.2">
      <c r="A318" s="21" t="s">
        <v>3</v>
      </c>
      <c r="B318" s="107" t="s">
        <v>17</v>
      </c>
      <c r="C318" s="107"/>
      <c r="D318" s="107"/>
      <c r="E318" s="107"/>
      <c r="F318" s="107"/>
      <c r="G318" s="107"/>
    </row>
    <row r="319" spans="1:7" ht="12" customHeight="1" x14ac:dyDescent="0.2">
      <c r="A319" s="14"/>
    </row>
    <row r="320" spans="1:7" ht="12" customHeight="1" x14ac:dyDescent="0.25">
      <c r="A320" s="18" t="s">
        <v>2</v>
      </c>
      <c r="B320" s="73" t="s">
        <v>100</v>
      </c>
      <c r="C320" s="7"/>
      <c r="D320" s="7"/>
      <c r="E320" s="7"/>
      <c r="F320" s="31"/>
      <c r="G320" s="31"/>
    </row>
    <row r="321" spans="1:11" ht="12" customHeight="1" x14ac:dyDescent="0.2">
      <c r="A321" s="19" t="s">
        <v>10</v>
      </c>
      <c r="B321" s="35" t="s">
        <v>101</v>
      </c>
      <c r="C321" s="8"/>
      <c r="D321" s="8"/>
      <c r="E321" s="8"/>
      <c r="F321" s="8"/>
      <c r="G321" s="8"/>
    </row>
    <row r="322" spans="1:11" ht="12" customHeight="1" x14ac:dyDescent="0.2">
      <c r="A322" s="19"/>
      <c r="B322" s="35"/>
      <c r="C322" s="81" t="s">
        <v>11</v>
      </c>
      <c r="D322" s="82"/>
      <c r="E322" s="8"/>
      <c r="F322" s="81" t="s">
        <v>12</v>
      </c>
      <c r="G322" s="82"/>
    </row>
    <row r="323" spans="1:11" ht="12" customHeight="1" x14ac:dyDescent="0.2">
      <c r="A323" s="19"/>
      <c r="B323" s="35"/>
      <c r="C323" s="9" t="s">
        <v>4</v>
      </c>
      <c r="D323" s="9" t="s">
        <v>5</v>
      </c>
      <c r="E323" s="8"/>
      <c r="F323" s="9" t="s">
        <v>13</v>
      </c>
      <c r="G323" s="9" t="s">
        <v>14</v>
      </c>
    </row>
    <row r="324" spans="1:11" ht="12" customHeight="1" x14ac:dyDescent="0.2">
      <c r="A324" s="19"/>
      <c r="B324" s="46" t="s">
        <v>24</v>
      </c>
      <c r="C324" s="50"/>
      <c r="D324" s="23">
        <f>C324*C$4</f>
        <v>0</v>
      </c>
      <c r="E324" s="10"/>
      <c r="F324" s="50"/>
      <c r="G324" s="28">
        <f>F324*C$4</f>
        <v>0</v>
      </c>
    </row>
    <row r="325" spans="1:11" ht="12" customHeight="1" x14ac:dyDescent="0.2">
      <c r="A325" s="19"/>
      <c r="B325" s="46" t="s">
        <v>23</v>
      </c>
      <c r="C325" s="22"/>
      <c r="D325" s="23">
        <f>C325*C$5</f>
        <v>0</v>
      </c>
      <c r="E325" s="10"/>
      <c r="F325" s="24"/>
      <c r="G325" s="28">
        <f>F325*C$5</f>
        <v>0</v>
      </c>
      <c r="J325" s="48"/>
      <c r="K325" s="39"/>
    </row>
    <row r="326" spans="1:11" ht="12" customHeight="1" x14ac:dyDescent="0.2">
      <c r="A326" s="19"/>
      <c r="B326" s="46" t="s">
        <v>25</v>
      </c>
      <c r="C326" s="50"/>
      <c r="D326" s="23">
        <f>C326*C$6</f>
        <v>0</v>
      </c>
      <c r="E326" s="10"/>
      <c r="F326" s="50"/>
      <c r="G326" s="28">
        <f>F326*C$6</f>
        <v>0</v>
      </c>
    </row>
    <row r="327" spans="1:11" ht="12" customHeight="1" x14ac:dyDescent="0.2">
      <c r="A327" s="19"/>
      <c r="B327" s="46" t="s">
        <v>26</v>
      </c>
      <c r="C327" s="22"/>
      <c r="D327" s="23">
        <f>C327*C$7</f>
        <v>0</v>
      </c>
      <c r="E327" s="10"/>
      <c r="F327" s="24"/>
      <c r="G327" s="28">
        <f>F327*C$7</f>
        <v>0</v>
      </c>
    </row>
    <row r="328" spans="1:11" ht="12" customHeight="1" x14ac:dyDescent="0.2">
      <c r="A328" s="19"/>
      <c r="B328" s="46" t="s">
        <v>75</v>
      </c>
      <c r="C328" s="50"/>
      <c r="D328" s="23">
        <f>C328*C$8</f>
        <v>0</v>
      </c>
      <c r="E328" s="10"/>
      <c r="F328" s="50"/>
      <c r="G328" s="28">
        <f>F328*C$8</f>
        <v>0</v>
      </c>
    </row>
    <row r="329" spans="1:11" ht="12" customHeight="1" x14ac:dyDescent="0.2">
      <c r="A329" s="19"/>
      <c r="B329" s="46" t="s">
        <v>71</v>
      </c>
      <c r="C329" s="22"/>
      <c r="D329" s="23">
        <f>C329*C$9</f>
        <v>0</v>
      </c>
      <c r="E329" s="10"/>
      <c r="F329" s="24"/>
      <c r="G329" s="28">
        <f>F329*C$9</f>
        <v>0</v>
      </c>
    </row>
    <row r="330" spans="1:11" ht="12" customHeight="1" x14ac:dyDescent="0.2">
      <c r="A330" s="19"/>
      <c r="B330" s="46" t="s">
        <v>76</v>
      </c>
      <c r="C330" s="50"/>
      <c r="D330" s="23">
        <f>C330*C$10</f>
        <v>0</v>
      </c>
      <c r="E330" s="10"/>
      <c r="F330" s="50"/>
      <c r="G330" s="28">
        <f>F330*C$10</f>
        <v>0</v>
      </c>
    </row>
    <row r="331" spans="1:11" ht="12" customHeight="1" x14ac:dyDescent="0.2">
      <c r="A331" s="19"/>
      <c r="B331" s="46" t="s">
        <v>77</v>
      </c>
      <c r="C331" s="22"/>
      <c r="D331" s="23">
        <f>C331*C$11</f>
        <v>0</v>
      </c>
      <c r="E331" s="10"/>
      <c r="F331" s="24"/>
      <c r="G331" s="28">
        <f>F331*C$11</f>
        <v>0</v>
      </c>
    </row>
    <row r="332" spans="1:11" ht="12" customHeight="1" x14ac:dyDescent="0.2">
      <c r="A332" s="19"/>
      <c r="B332" s="46" t="s">
        <v>78</v>
      </c>
      <c r="C332" s="50"/>
      <c r="D332" s="23">
        <f>C332*C$12</f>
        <v>0</v>
      </c>
      <c r="E332" s="10"/>
      <c r="F332" s="50"/>
      <c r="G332" s="28">
        <f>F332*C$12</f>
        <v>0</v>
      </c>
    </row>
    <row r="333" spans="1:11" ht="12" customHeight="1" x14ac:dyDescent="0.2">
      <c r="A333" s="19"/>
      <c r="B333" s="46" t="s">
        <v>79</v>
      </c>
      <c r="C333" s="22"/>
      <c r="D333" s="23">
        <f>C333*C$13</f>
        <v>0</v>
      </c>
      <c r="E333" s="10"/>
      <c r="F333" s="24"/>
      <c r="G333" s="28">
        <f>F333*C$13</f>
        <v>0</v>
      </c>
    </row>
    <row r="334" spans="1:11" ht="12" customHeight="1" x14ac:dyDescent="0.2">
      <c r="A334" s="19"/>
      <c r="B334" s="46" t="s">
        <v>20</v>
      </c>
      <c r="C334" s="22"/>
      <c r="D334" s="23">
        <f>C334*C$14</f>
        <v>0</v>
      </c>
      <c r="E334" s="10"/>
      <c r="F334" s="24"/>
      <c r="G334" s="28">
        <f>F334*C$14</f>
        <v>0</v>
      </c>
    </row>
    <row r="335" spans="1:11" ht="12" customHeight="1" x14ac:dyDescent="0.2">
      <c r="A335" s="19"/>
      <c r="B335" s="46" t="s">
        <v>72</v>
      </c>
      <c r="C335" s="22"/>
      <c r="D335" s="23">
        <f>C335*C$15</f>
        <v>0</v>
      </c>
      <c r="E335" s="10"/>
      <c r="F335" s="24"/>
      <c r="G335" s="28">
        <f>F335*C$15</f>
        <v>0</v>
      </c>
    </row>
    <row r="336" spans="1:11" ht="12" customHeight="1" x14ac:dyDescent="0.2">
      <c r="A336" s="19"/>
      <c r="B336" s="46" t="s">
        <v>21</v>
      </c>
      <c r="C336" s="50"/>
      <c r="D336" s="23">
        <f>C336*C$16</f>
        <v>0</v>
      </c>
      <c r="E336" s="10"/>
      <c r="F336" s="50"/>
      <c r="G336" s="28">
        <f>F336*C$16</f>
        <v>0</v>
      </c>
    </row>
    <row r="337" spans="1:11" ht="12" customHeight="1" x14ac:dyDescent="0.2">
      <c r="A337" s="19"/>
      <c r="B337" s="46" t="s">
        <v>73</v>
      </c>
      <c r="C337" s="50"/>
      <c r="D337" s="23">
        <f>C337*C$17</f>
        <v>0</v>
      </c>
      <c r="E337" s="10"/>
      <c r="F337" s="51"/>
      <c r="G337" s="28">
        <f>F337*C$17</f>
        <v>0</v>
      </c>
    </row>
    <row r="338" spans="1:11" ht="12" customHeight="1" x14ac:dyDescent="0.2">
      <c r="A338" s="19"/>
      <c r="B338" s="74" t="s">
        <v>9</v>
      </c>
      <c r="C338" s="25"/>
      <c r="D338" s="26">
        <f>SUM(D324:D337)</f>
        <v>0</v>
      </c>
      <c r="E338" s="10"/>
      <c r="F338" s="27"/>
      <c r="G338" s="29">
        <f>SUM(G324:G337)</f>
        <v>0</v>
      </c>
      <c r="I338" s="11"/>
    </row>
    <row r="339" spans="1:11" ht="25.5" customHeight="1" x14ac:dyDescent="0.2">
      <c r="A339" s="20" t="s">
        <v>6</v>
      </c>
      <c r="B339" s="107" t="s">
        <v>90</v>
      </c>
      <c r="C339" s="107"/>
      <c r="D339" s="107"/>
      <c r="E339" s="107"/>
      <c r="F339" s="107"/>
      <c r="G339" s="107"/>
    </row>
    <row r="340" spans="1:11" ht="25.5" customHeight="1" x14ac:dyDescent="0.2">
      <c r="A340" s="20" t="s">
        <v>7</v>
      </c>
      <c r="B340" s="83"/>
      <c r="C340" s="84"/>
      <c r="D340" s="84"/>
      <c r="E340" s="84"/>
      <c r="F340" s="84"/>
      <c r="G340" s="84"/>
    </row>
    <row r="341" spans="1:11" ht="25.5" customHeight="1" x14ac:dyDescent="0.2">
      <c r="A341" s="33" t="s">
        <v>62</v>
      </c>
      <c r="B341" s="78" t="s">
        <v>151</v>
      </c>
      <c r="C341" s="78"/>
      <c r="D341" s="78"/>
      <c r="E341" s="78"/>
      <c r="F341" s="78"/>
      <c r="G341" s="78"/>
    </row>
    <row r="342" spans="1:11" ht="27" customHeight="1" x14ac:dyDescent="0.2">
      <c r="A342" s="33" t="s">
        <v>19</v>
      </c>
      <c r="B342" s="85"/>
      <c r="C342" s="86"/>
      <c r="D342" s="86"/>
      <c r="E342" s="86"/>
      <c r="F342" s="86"/>
      <c r="G342" s="86"/>
    </row>
    <row r="343" spans="1:11" ht="27" customHeight="1" x14ac:dyDescent="0.2">
      <c r="A343" s="21" t="s">
        <v>3</v>
      </c>
      <c r="B343" s="83"/>
      <c r="C343" s="84"/>
      <c r="D343" s="84"/>
      <c r="E343" s="84"/>
      <c r="F343" s="84"/>
      <c r="G343" s="84"/>
    </row>
    <row r="344" spans="1:11" ht="12" customHeight="1" x14ac:dyDescent="0.2">
      <c r="A344" s="14"/>
    </row>
    <row r="345" spans="1:11" ht="12" customHeight="1" x14ac:dyDescent="0.25">
      <c r="A345" s="18" t="s">
        <v>2</v>
      </c>
      <c r="B345" s="73">
        <v>85</v>
      </c>
      <c r="C345" s="7"/>
      <c r="D345" s="7"/>
      <c r="E345" s="7"/>
      <c r="F345" s="31"/>
      <c r="G345" s="31"/>
    </row>
    <row r="346" spans="1:11" ht="12" customHeight="1" x14ac:dyDescent="0.2">
      <c r="A346" s="19" t="s">
        <v>10</v>
      </c>
      <c r="B346" s="35" t="s">
        <v>103</v>
      </c>
      <c r="C346" s="8"/>
      <c r="D346" s="8"/>
      <c r="E346" s="8"/>
      <c r="F346" s="8"/>
      <c r="G346" s="8"/>
    </row>
    <row r="347" spans="1:11" ht="12" customHeight="1" x14ac:dyDescent="0.2">
      <c r="A347" s="19"/>
      <c r="B347" s="35"/>
      <c r="C347" s="81" t="s">
        <v>11</v>
      </c>
      <c r="D347" s="82"/>
      <c r="E347" s="8"/>
      <c r="F347" s="81" t="s">
        <v>12</v>
      </c>
      <c r="G347" s="82"/>
    </row>
    <row r="348" spans="1:11" ht="12" customHeight="1" x14ac:dyDescent="0.2">
      <c r="A348" s="19"/>
      <c r="B348" s="35"/>
      <c r="C348" s="9" t="s">
        <v>4</v>
      </c>
      <c r="D348" s="9" t="s">
        <v>5</v>
      </c>
      <c r="E348" s="8"/>
      <c r="F348" s="9" t="s">
        <v>13</v>
      </c>
      <c r="G348" s="9" t="s">
        <v>14</v>
      </c>
    </row>
    <row r="349" spans="1:11" ht="12" customHeight="1" x14ac:dyDescent="0.2">
      <c r="A349" s="19"/>
      <c r="B349" s="46" t="s">
        <v>24</v>
      </c>
      <c r="C349" s="22"/>
      <c r="D349" s="23">
        <f>C349*C$4</f>
        <v>0</v>
      </c>
      <c r="E349" s="10"/>
      <c r="F349" s="24"/>
      <c r="G349" s="28">
        <f>F349*C$4</f>
        <v>0</v>
      </c>
      <c r="J349" s="48"/>
      <c r="K349" s="39"/>
    </row>
    <row r="350" spans="1:11" ht="12" customHeight="1" x14ac:dyDescent="0.2">
      <c r="A350" s="19"/>
      <c r="B350" s="46" t="s">
        <v>23</v>
      </c>
      <c r="C350" s="22"/>
      <c r="D350" s="23">
        <f>C350*C$5</f>
        <v>0</v>
      </c>
      <c r="E350" s="10"/>
      <c r="F350" s="24"/>
      <c r="G350" s="28">
        <f>F350*C$5</f>
        <v>0</v>
      </c>
    </row>
    <row r="351" spans="1:11" ht="12" customHeight="1" x14ac:dyDescent="0.2">
      <c r="A351" s="19"/>
      <c r="B351" s="46" t="s">
        <v>25</v>
      </c>
      <c r="C351" s="22"/>
      <c r="D351" s="23">
        <f>C351*C$6</f>
        <v>0</v>
      </c>
      <c r="E351" s="10"/>
      <c r="F351" s="24"/>
      <c r="G351" s="28">
        <f>F351*C$6</f>
        <v>0</v>
      </c>
    </row>
    <row r="352" spans="1:11" ht="12" customHeight="1" x14ac:dyDescent="0.2">
      <c r="A352" s="19"/>
      <c r="B352" s="46" t="s">
        <v>26</v>
      </c>
      <c r="C352" s="22"/>
      <c r="D352" s="23">
        <f>C352*C$7</f>
        <v>0</v>
      </c>
      <c r="E352" s="10"/>
      <c r="F352" s="24"/>
      <c r="G352" s="28">
        <f>F352*C$7</f>
        <v>0</v>
      </c>
    </row>
    <row r="353" spans="1:9" ht="12" customHeight="1" x14ac:dyDescent="0.2">
      <c r="A353" s="19"/>
      <c r="B353" s="46" t="s">
        <v>75</v>
      </c>
      <c r="C353" s="22"/>
      <c r="D353" s="23">
        <f>C353*C$8</f>
        <v>0</v>
      </c>
      <c r="E353" s="10"/>
      <c r="F353" s="24"/>
      <c r="G353" s="28">
        <f>F353*C$8</f>
        <v>0</v>
      </c>
    </row>
    <row r="354" spans="1:9" ht="12" customHeight="1" x14ac:dyDescent="0.2">
      <c r="A354" s="19"/>
      <c r="B354" s="46" t="s">
        <v>71</v>
      </c>
      <c r="C354" s="22"/>
      <c r="D354" s="23">
        <f>C354*C$9</f>
        <v>0</v>
      </c>
      <c r="E354" s="10"/>
      <c r="F354" s="24"/>
      <c r="G354" s="28">
        <f>F354*C$9</f>
        <v>0</v>
      </c>
    </row>
    <row r="355" spans="1:9" ht="12" customHeight="1" x14ac:dyDescent="0.2">
      <c r="A355" s="19"/>
      <c r="B355" s="46" t="s">
        <v>76</v>
      </c>
      <c r="C355" s="22"/>
      <c r="D355" s="23">
        <f>C355*C$10</f>
        <v>0</v>
      </c>
      <c r="E355" s="10"/>
      <c r="F355" s="24"/>
      <c r="G355" s="28">
        <f>F355*C$10</f>
        <v>0</v>
      </c>
    </row>
    <row r="356" spans="1:9" ht="12" customHeight="1" x14ac:dyDescent="0.2">
      <c r="A356" s="19"/>
      <c r="B356" s="46" t="s">
        <v>77</v>
      </c>
      <c r="C356" s="22"/>
      <c r="D356" s="23">
        <f>C356*C$11</f>
        <v>0</v>
      </c>
      <c r="E356" s="10"/>
      <c r="F356" s="24"/>
      <c r="G356" s="28">
        <f>F356*C$11</f>
        <v>0</v>
      </c>
    </row>
    <row r="357" spans="1:9" ht="12" customHeight="1" x14ac:dyDescent="0.2">
      <c r="A357" s="19"/>
      <c r="B357" s="46" t="s">
        <v>78</v>
      </c>
      <c r="C357" s="22"/>
      <c r="D357" s="23">
        <f>C357*C$12</f>
        <v>0</v>
      </c>
      <c r="E357" s="10"/>
      <c r="F357" s="24"/>
      <c r="G357" s="28">
        <f>F357*C$12</f>
        <v>0</v>
      </c>
    </row>
    <row r="358" spans="1:9" ht="12" customHeight="1" x14ac:dyDescent="0.2">
      <c r="A358" s="19"/>
      <c r="B358" s="46" t="s">
        <v>79</v>
      </c>
      <c r="C358" s="22"/>
      <c r="D358" s="23">
        <f>C358*C$13</f>
        <v>0</v>
      </c>
      <c r="E358" s="10"/>
      <c r="F358" s="24"/>
      <c r="G358" s="28">
        <f>F358*C$13</f>
        <v>0</v>
      </c>
    </row>
    <row r="359" spans="1:9" ht="12" customHeight="1" x14ac:dyDescent="0.2">
      <c r="A359" s="19"/>
      <c r="B359" s="46" t="s">
        <v>20</v>
      </c>
      <c r="C359" s="22"/>
      <c r="D359" s="23">
        <f>C359*C$14</f>
        <v>0</v>
      </c>
      <c r="E359" s="10"/>
      <c r="F359" s="24"/>
      <c r="G359" s="28">
        <f>F359*C$14</f>
        <v>0</v>
      </c>
    </row>
    <row r="360" spans="1:9" ht="12" customHeight="1" x14ac:dyDescent="0.2">
      <c r="A360" s="19"/>
      <c r="B360" s="46" t="s">
        <v>72</v>
      </c>
      <c r="C360" s="22"/>
      <c r="D360" s="23">
        <f>C360*C$15</f>
        <v>0</v>
      </c>
      <c r="E360" s="10"/>
      <c r="F360" s="24"/>
      <c r="G360" s="28">
        <f>F360*C$15</f>
        <v>0</v>
      </c>
    </row>
    <row r="361" spans="1:9" ht="12" customHeight="1" x14ac:dyDescent="0.2">
      <c r="A361" s="19"/>
      <c r="B361" s="46" t="s">
        <v>21</v>
      </c>
      <c r="C361" s="22"/>
      <c r="D361" s="23">
        <f>C361*C$16</f>
        <v>0</v>
      </c>
      <c r="E361" s="10"/>
      <c r="F361" s="24"/>
      <c r="G361" s="28">
        <f>F361*C$16</f>
        <v>0</v>
      </c>
    </row>
    <row r="362" spans="1:9" ht="12" customHeight="1" x14ac:dyDescent="0.2">
      <c r="A362" s="19"/>
      <c r="B362" s="46" t="s">
        <v>73</v>
      </c>
      <c r="C362" s="22"/>
      <c r="D362" s="23">
        <f>C362*C$17</f>
        <v>0</v>
      </c>
      <c r="E362" s="10"/>
      <c r="F362" s="24"/>
      <c r="G362" s="28">
        <f>F362*C$17</f>
        <v>0</v>
      </c>
    </row>
    <row r="363" spans="1:9" ht="12" customHeight="1" x14ac:dyDescent="0.2">
      <c r="A363" s="19"/>
      <c r="B363" s="74" t="s">
        <v>9</v>
      </c>
      <c r="C363" s="25"/>
      <c r="D363" s="26">
        <f>SUM(D349:D362)</f>
        <v>0</v>
      </c>
      <c r="E363" s="10"/>
      <c r="F363" s="27"/>
      <c r="G363" s="29">
        <f>SUM(G349:G362)</f>
        <v>0</v>
      </c>
      <c r="I363" s="11"/>
    </row>
    <row r="364" spans="1:9" ht="25.5" customHeight="1" x14ac:dyDescent="0.2">
      <c r="A364" s="20" t="s">
        <v>6</v>
      </c>
      <c r="B364" s="111" t="s">
        <v>131</v>
      </c>
      <c r="C364" s="111"/>
      <c r="D364" s="111"/>
      <c r="E364" s="111"/>
      <c r="F364" s="111"/>
      <c r="G364" s="111"/>
    </row>
    <row r="365" spans="1:9" ht="25.5" customHeight="1" x14ac:dyDescent="0.2">
      <c r="A365" s="20" t="s">
        <v>7</v>
      </c>
      <c r="B365" s="78"/>
      <c r="C365" s="78"/>
      <c r="D365" s="78"/>
      <c r="E365" s="78"/>
      <c r="F365" s="78"/>
      <c r="G365" s="78"/>
    </row>
    <row r="366" spans="1:9" ht="25.5" customHeight="1" x14ac:dyDescent="0.2">
      <c r="A366" s="33" t="s">
        <v>62</v>
      </c>
      <c r="B366" s="78" t="s">
        <v>149</v>
      </c>
      <c r="C366" s="78"/>
      <c r="D366" s="78"/>
      <c r="E366" s="78"/>
      <c r="F366" s="78"/>
      <c r="G366" s="78"/>
    </row>
    <row r="367" spans="1:9" ht="27" customHeight="1" x14ac:dyDescent="0.2">
      <c r="A367" s="33" t="s">
        <v>19</v>
      </c>
      <c r="B367" s="80"/>
      <c r="C367" s="80"/>
      <c r="D367" s="80"/>
      <c r="E367" s="80"/>
      <c r="F367" s="80"/>
      <c r="G367" s="80"/>
    </row>
    <row r="368" spans="1:9" ht="27" customHeight="1" x14ac:dyDescent="0.2">
      <c r="A368" s="21" t="s">
        <v>3</v>
      </c>
      <c r="B368" s="107" t="s">
        <v>17</v>
      </c>
      <c r="C368" s="107"/>
      <c r="D368" s="107"/>
      <c r="E368" s="107"/>
      <c r="F368" s="107"/>
      <c r="G368" s="107"/>
    </row>
    <row r="369" spans="1:7" ht="12" customHeight="1" x14ac:dyDescent="0.2">
      <c r="A369" s="14"/>
    </row>
    <row r="370" spans="1:7" ht="12" customHeight="1" x14ac:dyDescent="0.25">
      <c r="A370" s="18" t="s">
        <v>2</v>
      </c>
      <c r="B370" s="73">
        <v>87</v>
      </c>
      <c r="C370" s="7"/>
      <c r="D370" s="7"/>
      <c r="E370" s="7"/>
      <c r="F370" s="31"/>
      <c r="G370" s="31"/>
    </row>
    <row r="371" spans="1:7" ht="12" customHeight="1" x14ac:dyDescent="0.2">
      <c r="A371" s="19" t="s">
        <v>10</v>
      </c>
      <c r="B371" s="35" t="s">
        <v>104</v>
      </c>
      <c r="C371" s="8"/>
      <c r="D371" s="8"/>
      <c r="E371" s="8"/>
      <c r="F371" s="8"/>
      <c r="G371" s="8"/>
    </row>
    <row r="372" spans="1:7" ht="12" customHeight="1" x14ac:dyDescent="0.2">
      <c r="A372" s="19"/>
      <c r="B372" s="35"/>
      <c r="C372" s="81" t="s">
        <v>11</v>
      </c>
      <c r="D372" s="82"/>
      <c r="E372" s="8"/>
      <c r="F372" s="81" t="s">
        <v>12</v>
      </c>
      <c r="G372" s="82"/>
    </row>
    <row r="373" spans="1:7" ht="12" customHeight="1" x14ac:dyDescent="0.2">
      <c r="A373" s="19"/>
      <c r="B373" s="35"/>
      <c r="C373" s="9" t="s">
        <v>4</v>
      </c>
      <c r="D373" s="9" t="s">
        <v>5</v>
      </c>
      <c r="E373" s="8"/>
      <c r="F373" s="9" t="s">
        <v>13</v>
      </c>
      <c r="G373" s="9" t="s">
        <v>14</v>
      </c>
    </row>
    <row r="374" spans="1:7" ht="12" customHeight="1" x14ac:dyDescent="0.2">
      <c r="A374" s="19"/>
      <c r="B374" s="46" t="s">
        <v>24</v>
      </c>
      <c r="C374" s="22"/>
      <c r="D374" s="23">
        <f>C374*C$4</f>
        <v>0</v>
      </c>
      <c r="E374" s="10"/>
      <c r="F374" s="24"/>
      <c r="G374" s="28">
        <f>F374*C$4</f>
        <v>0</v>
      </c>
    </row>
    <row r="375" spans="1:7" ht="12" customHeight="1" x14ac:dyDescent="0.2">
      <c r="A375" s="19"/>
      <c r="B375" s="46" t="s">
        <v>23</v>
      </c>
      <c r="C375" s="22"/>
      <c r="D375" s="23">
        <f>C375*C$5</f>
        <v>0</v>
      </c>
      <c r="E375" s="10"/>
      <c r="F375" s="24"/>
      <c r="G375" s="28">
        <f>F375*C$5</f>
        <v>0</v>
      </c>
    </row>
    <row r="376" spans="1:7" ht="12" customHeight="1" x14ac:dyDescent="0.2">
      <c r="A376" s="19"/>
      <c r="B376" s="46" t="s">
        <v>25</v>
      </c>
      <c r="C376" s="22"/>
      <c r="D376" s="23">
        <f>C376*C$6</f>
        <v>0</v>
      </c>
      <c r="E376" s="10"/>
      <c r="F376" s="24"/>
      <c r="G376" s="28">
        <f>F376*C$6</f>
        <v>0</v>
      </c>
    </row>
    <row r="377" spans="1:7" ht="12" customHeight="1" x14ac:dyDescent="0.2">
      <c r="A377" s="19"/>
      <c r="B377" s="46" t="s">
        <v>26</v>
      </c>
      <c r="C377" s="22"/>
      <c r="D377" s="23">
        <f>C377*C$7</f>
        <v>0</v>
      </c>
      <c r="E377" s="10"/>
      <c r="F377" s="24"/>
      <c r="G377" s="28">
        <f>F377*C$7</f>
        <v>0</v>
      </c>
    </row>
    <row r="378" spans="1:7" ht="12" customHeight="1" x14ac:dyDescent="0.2">
      <c r="A378" s="19"/>
      <c r="B378" s="46" t="s">
        <v>75</v>
      </c>
      <c r="C378" s="22"/>
      <c r="D378" s="23">
        <f>C378*C$8</f>
        <v>0</v>
      </c>
      <c r="E378" s="10"/>
      <c r="F378" s="24"/>
      <c r="G378" s="28">
        <f>F378*C$8</f>
        <v>0</v>
      </c>
    </row>
    <row r="379" spans="1:7" ht="12" customHeight="1" x14ac:dyDescent="0.2">
      <c r="A379" s="19"/>
      <c r="B379" s="46" t="s">
        <v>71</v>
      </c>
      <c r="C379" s="22"/>
      <c r="D379" s="23">
        <f>C379*C$9</f>
        <v>0</v>
      </c>
      <c r="E379" s="10"/>
      <c r="F379" s="24"/>
      <c r="G379" s="28">
        <f>F379*C$9</f>
        <v>0</v>
      </c>
    </row>
    <row r="380" spans="1:7" ht="12" customHeight="1" x14ac:dyDescent="0.2">
      <c r="A380" s="19"/>
      <c r="B380" s="46" t="s">
        <v>76</v>
      </c>
      <c r="C380" s="22"/>
      <c r="D380" s="23">
        <f>C380*C$10</f>
        <v>0</v>
      </c>
      <c r="E380" s="10"/>
      <c r="F380" s="24"/>
      <c r="G380" s="28">
        <f>F380*C$10</f>
        <v>0</v>
      </c>
    </row>
    <row r="381" spans="1:7" ht="12" customHeight="1" x14ac:dyDescent="0.2">
      <c r="A381" s="19"/>
      <c r="B381" s="46" t="s">
        <v>77</v>
      </c>
      <c r="C381" s="22"/>
      <c r="D381" s="23">
        <f>C381*C$11</f>
        <v>0</v>
      </c>
      <c r="E381" s="10"/>
      <c r="F381" s="24"/>
      <c r="G381" s="28">
        <f>F381*C$11</f>
        <v>0</v>
      </c>
    </row>
    <row r="382" spans="1:7" ht="12" customHeight="1" x14ac:dyDescent="0.2">
      <c r="A382" s="19"/>
      <c r="B382" s="46" t="s">
        <v>78</v>
      </c>
      <c r="C382" s="22"/>
      <c r="D382" s="23">
        <f>C382*C$12</f>
        <v>0</v>
      </c>
      <c r="E382" s="10"/>
      <c r="F382" s="24"/>
      <c r="G382" s="28">
        <f>F382*C$12</f>
        <v>0</v>
      </c>
    </row>
    <row r="383" spans="1:7" ht="12" customHeight="1" x14ac:dyDescent="0.2">
      <c r="A383" s="19"/>
      <c r="B383" s="46" t="s">
        <v>79</v>
      </c>
      <c r="C383" s="22"/>
      <c r="D383" s="23">
        <f>C383*C$13</f>
        <v>0</v>
      </c>
      <c r="E383" s="10"/>
      <c r="F383" s="24"/>
      <c r="G383" s="28">
        <f>F383*C$13</f>
        <v>0</v>
      </c>
    </row>
    <row r="384" spans="1:7" ht="12" customHeight="1" x14ac:dyDescent="0.2">
      <c r="A384" s="19"/>
      <c r="B384" s="46" t="s">
        <v>20</v>
      </c>
      <c r="C384" s="22"/>
      <c r="D384" s="23">
        <f>C384*C$14</f>
        <v>0</v>
      </c>
      <c r="E384" s="10"/>
      <c r="F384" s="24"/>
      <c r="G384" s="28">
        <f>F384*C$14</f>
        <v>0</v>
      </c>
    </row>
    <row r="385" spans="1:9" ht="12" customHeight="1" x14ac:dyDescent="0.2">
      <c r="A385" s="19"/>
      <c r="B385" s="46" t="s">
        <v>72</v>
      </c>
      <c r="C385" s="22"/>
      <c r="D385" s="23">
        <f>C385*C$15</f>
        <v>0</v>
      </c>
      <c r="E385" s="10"/>
      <c r="F385" s="24"/>
      <c r="G385" s="28">
        <f>F385*C$15</f>
        <v>0</v>
      </c>
    </row>
    <row r="386" spans="1:9" ht="12" customHeight="1" x14ac:dyDescent="0.2">
      <c r="A386" s="19"/>
      <c r="B386" s="46" t="s">
        <v>21</v>
      </c>
      <c r="C386" s="22"/>
      <c r="D386" s="23">
        <f>C386*C$16</f>
        <v>0</v>
      </c>
      <c r="E386" s="10"/>
      <c r="F386" s="24"/>
      <c r="G386" s="28">
        <f>F386*C$16</f>
        <v>0</v>
      </c>
    </row>
    <row r="387" spans="1:9" ht="12" customHeight="1" x14ac:dyDescent="0.2">
      <c r="A387" s="19"/>
      <c r="B387" s="46" t="s">
        <v>73</v>
      </c>
      <c r="C387" s="22"/>
      <c r="D387" s="23">
        <f>C387*C$17</f>
        <v>0</v>
      </c>
      <c r="E387" s="10"/>
      <c r="F387" s="24"/>
      <c r="G387" s="28">
        <f>F387*C$17</f>
        <v>0</v>
      </c>
    </row>
    <row r="388" spans="1:9" ht="12" customHeight="1" x14ac:dyDescent="0.2">
      <c r="A388" s="19"/>
      <c r="B388" s="74" t="s">
        <v>9</v>
      </c>
      <c r="C388" s="25"/>
      <c r="D388" s="26">
        <f>SUM(D374:D387)</f>
        <v>0</v>
      </c>
      <c r="E388" s="10"/>
      <c r="F388" s="27"/>
      <c r="G388" s="29">
        <f>SUM(G374:G387)</f>
        <v>0</v>
      </c>
      <c r="I388" s="11"/>
    </row>
    <row r="389" spans="1:9" ht="25.5" customHeight="1" x14ac:dyDescent="0.2">
      <c r="A389" s="20" t="s">
        <v>6</v>
      </c>
      <c r="B389" s="107" t="s">
        <v>105</v>
      </c>
      <c r="C389" s="107"/>
      <c r="D389" s="107"/>
      <c r="E389" s="107"/>
      <c r="F389" s="107"/>
      <c r="G389" s="107"/>
    </row>
    <row r="390" spans="1:9" ht="25.5" customHeight="1" x14ac:dyDescent="0.2">
      <c r="A390" s="20" t="s">
        <v>7</v>
      </c>
      <c r="B390" s="107" t="s">
        <v>106</v>
      </c>
      <c r="C390" s="107"/>
      <c r="D390" s="107"/>
      <c r="E390" s="107"/>
      <c r="F390" s="107"/>
      <c r="G390" s="107"/>
    </row>
    <row r="391" spans="1:9" ht="25.5" customHeight="1" x14ac:dyDescent="0.2">
      <c r="A391" s="33" t="s">
        <v>62</v>
      </c>
      <c r="B391" s="78" t="s">
        <v>152</v>
      </c>
      <c r="C391" s="78"/>
      <c r="D391" s="78"/>
      <c r="E391" s="78"/>
      <c r="F391" s="78"/>
      <c r="G391" s="78"/>
    </row>
    <row r="392" spans="1:9" ht="27" customHeight="1" x14ac:dyDescent="0.2">
      <c r="A392" s="33" t="s">
        <v>19</v>
      </c>
      <c r="B392" s="108" t="s">
        <v>144</v>
      </c>
      <c r="C392" s="108"/>
      <c r="D392" s="108"/>
      <c r="E392" s="108"/>
      <c r="F392" s="108"/>
      <c r="G392" s="108"/>
    </row>
    <row r="393" spans="1:9" ht="27" customHeight="1" x14ac:dyDescent="0.2">
      <c r="A393" s="21" t="s">
        <v>3</v>
      </c>
      <c r="B393" s="83"/>
      <c r="C393" s="84"/>
      <c r="D393" s="84"/>
      <c r="E393" s="84"/>
      <c r="F393" s="84"/>
      <c r="G393" s="84"/>
    </row>
    <row r="394" spans="1:9" ht="12" customHeight="1" x14ac:dyDescent="0.2">
      <c r="A394" s="14"/>
    </row>
    <row r="395" spans="1:9" ht="12" customHeight="1" x14ac:dyDescent="0.25">
      <c r="A395" s="18" t="s">
        <v>2</v>
      </c>
      <c r="B395" s="73">
        <v>88</v>
      </c>
      <c r="C395" s="7"/>
      <c r="D395" s="7"/>
      <c r="E395" s="7"/>
      <c r="F395" s="31"/>
      <c r="G395" s="31"/>
    </row>
    <row r="396" spans="1:9" ht="12" customHeight="1" x14ac:dyDescent="0.2">
      <c r="A396" s="19" t="s">
        <v>10</v>
      </c>
      <c r="B396" s="35" t="s">
        <v>113</v>
      </c>
      <c r="C396" s="8"/>
      <c r="D396" s="8"/>
      <c r="E396" s="8"/>
      <c r="F396" s="8"/>
      <c r="G396" s="8"/>
    </row>
    <row r="397" spans="1:9" ht="12" customHeight="1" x14ac:dyDescent="0.2">
      <c r="A397" s="19"/>
      <c r="B397" s="35"/>
      <c r="C397" s="81" t="s">
        <v>11</v>
      </c>
      <c r="D397" s="82"/>
      <c r="E397" s="8"/>
      <c r="F397" s="81" t="s">
        <v>12</v>
      </c>
      <c r="G397" s="82"/>
    </row>
    <row r="398" spans="1:9" ht="12" customHeight="1" x14ac:dyDescent="0.2">
      <c r="A398" s="19"/>
      <c r="B398" s="35"/>
      <c r="C398" s="9" t="s">
        <v>4</v>
      </c>
      <c r="D398" s="9" t="s">
        <v>5</v>
      </c>
      <c r="E398" s="8"/>
      <c r="F398" s="9" t="s">
        <v>13</v>
      </c>
      <c r="G398" s="9" t="s">
        <v>14</v>
      </c>
    </row>
    <row r="399" spans="1:9" ht="12" customHeight="1" x14ac:dyDescent="0.2">
      <c r="A399" s="19"/>
      <c r="B399" s="46" t="s">
        <v>24</v>
      </c>
      <c r="C399" s="50"/>
      <c r="D399" s="23">
        <f>C399*C$4</f>
        <v>0</v>
      </c>
      <c r="E399" s="10"/>
      <c r="F399" s="51"/>
      <c r="G399" s="28">
        <f>F399*C$4</f>
        <v>0</v>
      </c>
    </row>
    <row r="400" spans="1:9" ht="12" customHeight="1" x14ac:dyDescent="0.2">
      <c r="A400" s="19"/>
      <c r="B400" s="46" t="s">
        <v>23</v>
      </c>
      <c r="C400" s="50"/>
      <c r="D400" s="23">
        <f>C400*C$5</f>
        <v>0</v>
      </c>
      <c r="E400" s="10"/>
      <c r="F400" s="51"/>
      <c r="G400" s="28">
        <f>F400*C$5</f>
        <v>0</v>
      </c>
    </row>
    <row r="401" spans="1:9" ht="12" customHeight="1" x14ac:dyDescent="0.2">
      <c r="A401" s="19"/>
      <c r="B401" s="46" t="s">
        <v>25</v>
      </c>
      <c r="C401" s="50"/>
      <c r="D401" s="23">
        <f>C401*C$6</f>
        <v>0</v>
      </c>
      <c r="E401" s="10"/>
      <c r="F401" s="51"/>
      <c r="G401" s="28">
        <f>F401*C$6</f>
        <v>0</v>
      </c>
    </row>
    <row r="402" spans="1:9" ht="12" customHeight="1" x14ac:dyDescent="0.2">
      <c r="A402" s="19"/>
      <c r="B402" s="46" t="s">
        <v>26</v>
      </c>
      <c r="C402" s="50"/>
      <c r="D402" s="23">
        <f>C402*C$7</f>
        <v>0</v>
      </c>
      <c r="E402" s="10"/>
      <c r="F402" s="51"/>
      <c r="G402" s="28">
        <f>F402*C$7</f>
        <v>0</v>
      </c>
    </row>
    <row r="403" spans="1:9" ht="12" customHeight="1" x14ac:dyDescent="0.2">
      <c r="A403" s="19"/>
      <c r="B403" s="46" t="s">
        <v>75</v>
      </c>
      <c r="C403" s="22"/>
      <c r="D403" s="23">
        <f>C403*C$5</f>
        <v>0</v>
      </c>
      <c r="E403" s="10"/>
      <c r="F403" s="24"/>
      <c r="G403" s="28">
        <f>F403*C$8</f>
        <v>0</v>
      </c>
    </row>
    <row r="404" spans="1:9" ht="12" customHeight="1" x14ac:dyDescent="0.2">
      <c r="A404" s="19"/>
      <c r="B404" s="46" t="s">
        <v>71</v>
      </c>
      <c r="C404" s="22"/>
      <c r="D404" s="23">
        <f>C404*C$9</f>
        <v>0</v>
      </c>
      <c r="E404" s="10"/>
      <c r="F404" s="24"/>
      <c r="G404" s="28">
        <f>F404*C$9</f>
        <v>0</v>
      </c>
    </row>
    <row r="405" spans="1:9" ht="12" customHeight="1" x14ac:dyDescent="0.2">
      <c r="A405" s="19"/>
      <c r="B405" s="46" t="s">
        <v>76</v>
      </c>
      <c r="C405" s="22"/>
      <c r="D405" s="23">
        <f>C405*C$10</f>
        <v>0</v>
      </c>
      <c r="E405" s="10"/>
      <c r="F405" s="24"/>
      <c r="G405" s="28">
        <f>F405*C$10</f>
        <v>0</v>
      </c>
    </row>
    <row r="406" spans="1:9" ht="12" customHeight="1" x14ac:dyDescent="0.2">
      <c r="A406" s="19"/>
      <c r="B406" s="46" t="s">
        <v>77</v>
      </c>
      <c r="C406" s="22"/>
      <c r="D406" s="23">
        <f>C406*C$11</f>
        <v>0</v>
      </c>
      <c r="E406" s="10"/>
      <c r="F406" s="24"/>
      <c r="G406" s="28">
        <f>F406*C$11</f>
        <v>0</v>
      </c>
    </row>
    <row r="407" spans="1:9" ht="12" customHeight="1" x14ac:dyDescent="0.2">
      <c r="A407" s="19"/>
      <c r="B407" s="46" t="s">
        <v>78</v>
      </c>
      <c r="C407" s="50"/>
      <c r="D407" s="23">
        <f>C407*C$12</f>
        <v>0</v>
      </c>
      <c r="E407" s="10"/>
      <c r="F407" s="51"/>
      <c r="G407" s="28">
        <f>F407*C$12</f>
        <v>0</v>
      </c>
    </row>
    <row r="408" spans="1:9" ht="12" customHeight="1" x14ac:dyDescent="0.2">
      <c r="A408" s="19"/>
      <c r="B408" s="46" t="s">
        <v>79</v>
      </c>
      <c r="C408" s="50"/>
      <c r="D408" s="23">
        <f>C408*C$13</f>
        <v>0</v>
      </c>
      <c r="E408" s="10"/>
      <c r="F408" s="51"/>
      <c r="G408" s="28">
        <f>F408*C$13</f>
        <v>0</v>
      </c>
    </row>
    <row r="409" spans="1:9" ht="12" customHeight="1" x14ac:dyDescent="0.2">
      <c r="A409" s="19"/>
      <c r="B409" s="46" t="s">
        <v>20</v>
      </c>
      <c r="C409" s="50"/>
      <c r="D409" s="23">
        <f>C409*C$14</f>
        <v>0</v>
      </c>
      <c r="E409" s="10"/>
      <c r="F409" s="51"/>
      <c r="G409" s="28">
        <f>F409*C$14</f>
        <v>0</v>
      </c>
    </row>
    <row r="410" spans="1:9" ht="12" customHeight="1" x14ac:dyDescent="0.2">
      <c r="A410" s="19"/>
      <c r="B410" s="46" t="s">
        <v>72</v>
      </c>
      <c r="C410" s="22"/>
      <c r="D410" s="23">
        <f>C410*C$15</f>
        <v>0</v>
      </c>
      <c r="E410" s="10"/>
      <c r="F410" s="24"/>
      <c r="G410" s="28">
        <f>F410*C$15</f>
        <v>0</v>
      </c>
    </row>
    <row r="411" spans="1:9" ht="12" customHeight="1" x14ac:dyDescent="0.2">
      <c r="A411" s="19"/>
      <c r="B411" s="46" t="s">
        <v>21</v>
      </c>
      <c r="C411" s="50"/>
      <c r="D411" s="23">
        <f>C411*C$16</f>
        <v>0</v>
      </c>
      <c r="E411" s="10"/>
      <c r="F411" s="51"/>
      <c r="G411" s="28">
        <f>F411*C$16</f>
        <v>0</v>
      </c>
    </row>
    <row r="412" spans="1:9" ht="12" customHeight="1" x14ac:dyDescent="0.2">
      <c r="A412" s="19"/>
      <c r="B412" s="46" t="s">
        <v>73</v>
      </c>
      <c r="C412" s="22"/>
      <c r="D412" s="23">
        <f>C412*C$17</f>
        <v>0</v>
      </c>
      <c r="E412" s="10"/>
      <c r="F412" s="24"/>
      <c r="G412" s="28">
        <f>F412*C$17</f>
        <v>0</v>
      </c>
    </row>
    <row r="413" spans="1:9" ht="12" customHeight="1" x14ac:dyDescent="0.2">
      <c r="A413" s="19"/>
      <c r="B413" s="74" t="s">
        <v>9</v>
      </c>
      <c r="C413" s="25"/>
      <c r="D413" s="26">
        <f>SUM(D399:D412)</f>
        <v>0</v>
      </c>
      <c r="E413" s="10"/>
      <c r="F413" s="27"/>
      <c r="G413" s="29">
        <f>SUM(G399:G412)</f>
        <v>0</v>
      </c>
      <c r="I413" s="11"/>
    </row>
    <row r="414" spans="1:9" ht="25.5" customHeight="1" x14ac:dyDescent="0.2">
      <c r="A414" s="20" t="s">
        <v>6</v>
      </c>
      <c r="B414" s="107" t="s">
        <v>105</v>
      </c>
      <c r="C414" s="107"/>
      <c r="D414" s="107"/>
      <c r="E414" s="107"/>
      <c r="F414" s="107"/>
      <c r="G414" s="107"/>
    </row>
    <row r="415" spans="1:9" ht="25.5" customHeight="1" x14ac:dyDescent="0.2">
      <c r="A415" s="20" t="s">
        <v>7</v>
      </c>
      <c r="B415" s="78"/>
      <c r="C415" s="78"/>
      <c r="D415" s="78"/>
      <c r="E415" s="78"/>
      <c r="F415" s="78"/>
      <c r="G415" s="78"/>
    </row>
    <row r="416" spans="1:9" ht="25.5" customHeight="1" x14ac:dyDescent="0.2">
      <c r="A416" s="33" t="s">
        <v>62</v>
      </c>
      <c r="B416" s="79" t="s">
        <v>149</v>
      </c>
      <c r="C416" s="79"/>
      <c r="D416" s="79"/>
      <c r="E416" s="79"/>
      <c r="F416" s="79"/>
      <c r="G416" s="79"/>
    </row>
    <row r="417" spans="1:11" ht="27" customHeight="1" x14ac:dyDescent="0.2">
      <c r="A417" s="33" t="s">
        <v>19</v>
      </c>
      <c r="B417" s="80"/>
      <c r="C417" s="80"/>
      <c r="D417" s="80"/>
      <c r="E417" s="80"/>
      <c r="F417" s="80"/>
      <c r="G417" s="80"/>
    </row>
    <row r="418" spans="1:11" ht="27" customHeight="1" x14ac:dyDescent="0.2">
      <c r="A418" s="21" t="s">
        <v>3</v>
      </c>
      <c r="B418" s="107" t="s">
        <v>17</v>
      </c>
      <c r="C418" s="107"/>
      <c r="D418" s="107"/>
      <c r="E418" s="107"/>
      <c r="F418" s="107"/>
      <c r="G418" s="107"/>
    </row>
    <row r="419" spans="1:11" ht="12" customHeight="1" x14ac:dyDescent="0.2">
      <c r="A419" s="14"/>
    </row>
    <row r="420" spans="1:11" ht="12" customHeight="1" x14ac:dyDescent="0.25">
      <c r="A420" s="18" t="s">
        <v>2</v>
      </c>
      <c r="B420" s="73">
        <v>89</v>
      </c>
      <c r="C420" s="7"/>
      <c r="D420" s="7"/>
      <c r="E420" s="7"/>
      <c r="F420" s="31"/>
      <c r="G420" s="31"/>
    </row>
    <row r="421" spans="1:11" ht="12" customHeight="1" x14ac:dyDescent="0.2">
      <c r="A421" s="19" t="s">
        <v>10</v>
      </c>
      <c r="B421" s="35" t="s">
        <v>114</v>
      </c>
      <c r="C421" s="8"/>
      <c r="D421" s="8"/>
      <c r="E421" s="8"/>
      <c r="F421" s="8"/>
      <c r="G421" s="8"/>
    </row>
    <row r="422" spans="1:11" ht="12" customHeight="1" x14ac:dyDescent="0.2">
      <c r="A422" s="19"/>
      <c r="B422" s="35"/>
      <c r="C422" s="81" t="s">
        <v>11</v>
      </c>
      <c r="D422" s="82"/>
      <c r="E422" s="8"/>
      <c r="F422" s="81" t="s">
        <v>12</v>
      </c>
      <c r="G422" s="82"/>
    </row>
    <row r="423" spans="1:11" ht="12" customHeight="1" x14ac:dyDescent="0.2">
      <c r="A423" s="19"/>
      <c r="B423" s="35"/>
      <c r="C423" s="9" t="s">
        <v>4</v>
      </c>
      <c r="D423" s="9" t="s">
        <v>5</v>
      </c>
      <c r="E423" s="8"/>
      <c r="F423" s="9" t="s">
        <v>13</v>
      </c>
      <c r="G423" s="9" t="s">
        <v>14</v>
      </c>
    </row>
    <row r="424" spans="1:11" ht="12" customHeight="1" x14ac:dyDescent="0.2">
      <c r="A424" s="19"/>
      <c r="B424" s="46" t="s">
        <v>24</v>
      </c>
      <c r="C424" s="50"/>
      <c r="D424" s="23">
        <f>C424*C$4</f>
        <v>0</v>
      </c>
      <c r="E424" s="10"/>
      <c r="F424" s="51"/>
      <c r="G424" s="28">
        <f>F424*C$4</f>
        <v>0</v>
      </c>
      <c r="J424" s="48"/>
      <c r="K424" s="39"/>
    </row>
    <row r="425" spans="1:11" ht="12" customHeight="1" x14ac:dyDescent="0.2">
      <c r="A425" s="19"/>
      <c r="B425" s="46" t="s">
        <v>23</v>
      </c>
      <c r="C425" s="50"/>
      <c r="D425" s="23">
        <f>C425*C$5</f>
        <v>0</v>
      </c>
      <c r="E425" s="10"/>
      <c r="F425" s="51"/>
      <c r="G425" s="28">
        <f>F425*C$5</f>
        <v>0</v>
      </c>
    </row>
    <row r="426" spans="1:11" ht="12" customHeight="1" x14ac:dyDescent="0.2">
      <c r="A426" s="19"/>
      <c r="B426" s="46" t="s">
        <v>25</v>
      </c>
      <c r="C426" s="50"/>
      <c r="D426" s="23">
        <f>C426*C$6</f>
        <v>0</v>
      </c>
      <c r="E426" s="10"/>
      <c r="F426" s="51"/>
      <c r="G426" s="28">
        <f>F426*C$6</f>
        <v>0</v>
      </c>
    </row>
    <row r="427" spans="1:11" ht="12" customHeight="1" x14ac:dyDescent="0.2">
      <c r="A427" s="19"/>
      <c r="B427" s="46" t="s">
        <v>26</v>
      </c>
      <c r="C427" s="50"/>
      <c r="D427" s="23">
        <f>C427*C$7</f>
        <v>0</v>
      </c>
      <c r="E427" s="10"/>
      <c r="F427" s="51"/>
      <c r="G427" s="28">
        <f>F427*C$7</f>
        <v>0</v>
      </c>
    </row>
    <row r="428" spans="1:11" ht="12" customHeight="1" x14ac:dyDescent="0.2">
      <c r="A428" s="19"/>
      <c r="B428" s="46" t="s">
        <v>75</v>
      </c>
      <c r="C428" s="22"/>
      <c r="D428" s="23">
        <f>C428*C$5</f>
        <v>0</v>
      </c>
      <c r="E428" s="10"/>
      <c r="F428" s="24"/>
      <c r="G428" s="28">
        <f>F428*C$8</f>
        <v>0</v>
      </c>
    </row>
    <row r="429" spans="1:11" ht="12" customHeight="1" x14ac:dyDescent="0.2">
      <c r="A429" s="19"/>
      <c r="B429" s="46" t="s">
        <v>71</v>
      </c>
      <c r="C429" s="22"/>
      <c r="D429" s="23">
        <f>C429*C$9</f>
        <v>0</v>
      </c>
      <c r="E429" s="10"/>
      <c r="F429" s="24"/>
      <c r="G429" s="28">
        <f>F429*C$9</f>
        <v>0</v>
      </c>
    </row>
    <row r="430" spans="1:11" ht="12" customHeight="1" x14ac:dyDescent="0.2">
      <c r="A430" s="19"/>
      <c r="B430" s="46" t="s">
        <v>76</v>
      </c>
      <c r="C430" s="22"/>
      <c r="D430" s="23">
        <f>C430*C$10</f>
        <v>0</v>
      </c>
      <c r="E430" s="10"/>
      <c r="F430" s="24"/>
      <c r="G430" s="28">
        <f>F430*C$10</f>
        <v>0</v>
      </c>
    </row>
    <row r="431" spans="1:11" ht="12" customHeight="1" x14ac:dyDescent="0.2">
      <c r="A431" s="19"/>
      <c r="B431" s="46" t="s">
        <v>77</v>
      </c>
      <c r="C431" s="22"/>
      <c r="D431" s="23">
        <f>C431*C$11</f>
        <v>0</v>
      </c>
      <c r="E431" s="10"/>
      <c r="F431" s="24"/>
      <c r="G431" s="28">
        <f>F431*C$11</f>
        <v>0</v>
      </c>
    </row>
    <row r="432" spans="1:11" ht="12" customHeight="1" x14ac:dyDescent="0.2">
      <c r="A432" s="19"/>
      <c r="B432" s="46" t="s">
        <v>78</v>
      </c>
      <c r="C432" s="50"/>
      <c r="D432" s="23">
        <f>C432*C$12</f>
        <v>0</v>
      </c>
      <c r="E432" s="10"/>
      <c r="F432" s="51"/>
      <c r="G432" s="28">
        <f>F432*C$12</f>
        <v>0</v>
      </c>
    </row>
    <row r="433" spans="1:9" ht="12" customHeight="1" x14ac:dyDescent="0.2">
      <c r="A433" s="19"/>
      <c r="B433" s="46" t="s">
        <v>79</v>
      </c>
      <c r="C433" s="50"/>
      <c r="D433" s="23">
        <f>C433*C$13</f>
        <v>0</v>
      </c>
      <c r="E433" s="10"/>
      <c r="F433" s="51"/>
      <c r="G433" s="28">
        <f>F433*C$13</f>
        <v>0</v>
      </c>
    </row>
    <row r="434" spans="1:9" ht="12" customHeight="1" x14ac:dyDescent="0.2">
      <c r="A434" s="19"/>
      <c r="B434" s="46" t="s">
        <v>20</v>
      </c>
      <c r="C434" s="50"/>
      <c r="D434" s="23">
        <f>C434*C$14</f>
        <v>0</v>
      </c>
      <c r="E434" s="10"/>
      <c r="F434" s="51"/>
      <c r="G434" s="28">
        <f>F434*C$14</f>
        <v>0</v>
      </c>
    </row>
    <row r="435" spans="1:9" ht="12" customHeight="1" x14ac:dyDescent="0.2">
      <c r="A435" s="19"/>
      <c r="B435" s="46" t="s">
        <v>72</v>
      </c>
      <c r="C435" s="22"/>
      <c r="D435" s="23">
        <f>C435*C$15</f>
        <v>0</v>
      </c>
      <c r="E435" s="10"/>
      <c r="F435" s="24"/>
      <c r="G435" s="28">
        <f>F435*C$15</f>
        <v>0</v>
      </c>
    </row>
    <row r="436" spans="1:9" ht="12" customHeight="1" x14ac:dyDescent="0.2">
      <c r="A436" s="19"/>
      <c r="B436" s="46" t="s">
        <v>21</v>
      </c>
      <c r="C436" s="50"/>
      <c r="D436" s="23">
        <f>C436*C$16</f>
        <v>0</v>
      </c>
      <c r="E436" s="10"/>
      <c r="F436" s="51"/>
      <c r="G436" s="28">
        <f>F436*C$16</f>
        <v>0</v>
      </c>
    </row>
    <row r="437" spans="1:9" ht="12" customHeight="1" x14ac:dyDescent="0.2">
      <c r="A437" s="19"/>
      <c r="B437" s="46" t="s">
        <v>73</v>
      </c>
      <c r="C437" s="22"/>
      <c r="D437" s="23">
        <f>C437*C$17</f>
        <v>0</v>
      </c>
      <c r="E437" s="10"/>
      <c r="F437" s="24"/>
      <c r="G437" s="28">
        <f>F437*C$17</f>
        <v>0</v>
      </c>
    </row>
    <row r="438" spans="1:9" ht="12" customHeight="1" x14ac:dyDescent="0.2">
      <c r="A438" s="19"/>
      <c r="B438" s="74" t="s">
        <v>9</v>
      </c>
      <c r="C438" s="25"/>
      <c r="D438" s="26">
        <f>SUM(D424:D437)</f>
        <v>0</v>
      </c>
      <c r="E438" s="10"/>
      <c r="F438" s="27"/>
      <c r="G438" s="29">
        <f>SUM(G424:G437)</f>
        <v>0</v>
      </c>
      <c r="I438" s="11"/>
    </row>
    <row r="439" spans="1:9" ht="25.5" customHeight="1" x14ac:dyDescent="0.2">
      <c r="A439" s="20" t="s">
        <v>6</v>
      </c>
      <c r="B439" s="107" t="s">
        <v>105</v>
      </c>
      <c r="C439" s="107"/>
      <c r="D439" s="107"/>
      <c r="E439" s="107"/>
      <c r="F439" s="107"/>
      <c r="G439" s="107"/>
    </row>
    <row r="440" spans="1:9" ht="25.5" customHeight="1" x14ac:dyDescent="0.2">
      <c r="A440" s="20" t="s">
        <v>7</v>
      </c>
      <c r="B440" s="78"/>
      <c r="C440" s="78"/>
      <c r="D440" s="78"/>
      <c r="E440" s="78"/>
      <c r="F440" s="78"/>
      <c r="G440" s="78"/>
    </row>
    <row r="441" spans="1:9" ht="25.5" customHeight="1" x14ac:dyDescent="0.2">
      <c r="A441" s="33" t="s">
        <v>62</v>
      </c>
      <c r="B441" s="79" t="s">
        <v>152</v>
      </c>
      <c r="C441" s="79"/>
      <c r="D441" s="79"/>
      <c r="E441" s="79"/>
      <c r="F441" s="79"/>
      <c r="G441" s="79"/>
    </row>
    <row r="442" spans="1:9" ht="27" customHeight="1" x14ac:dyDescent="0.2">
      <c r="A442" s="33" t="s">
        <v>19</v>
      </c>
      <c r="B442" s="80"/>
      <c r="C442" s="80"/>
      <c r="D442" s="80"/>
      <c r="E442" s="80"/>
      <c r="F442" s="80"/>
      <c r="G442" s="80"/>
    </row>
    <row r="443" spans="1:9" ht="27" customHeight="1" x14ac:dyDescent="0.2">
      <c r="A443" s="21" t="s">
        <v>3</v>
      </c>
      <c r="B443" s="83"/>
      <c r="C443" s="84"/>
      <c r="D443" s="84"/>
      <c r="E443" s="84"/>
      <c r="F443" s="84"/>
      <c r="G443" s="84"/>
    </row>
    <row r="444" spans="1:9" ht="12" customHeight="1" x14ac:dyDescent="0.2">
      <c r="A444" s="14"/>
    </row>
    <row r="445" spans="1:9" ht="12" customHeight="1" x14ac:dyDescent="0.25">
      <c r="A445" s="18" t="s">
        <v>2</v>
      </c>
      <c r="B445" s="73">
        <v>580</v>
      </c>
      <c r="C445" s="7"/>
      <c r="D445" s="7"/>
      <c r="E445" s="7"/>
      <c r="F445" s="31"/>
      <c r="G445" s="31"/>
    </row>
    <row r="446" spans="1:9" ht="12" customHeight="1" x14ac:dyDescent="0.2">
      <c r="A446" s="19" t="s">
        <v>10</v>
      </c>
      <c r="B446" s="35" t="s">
        <v>107</v>
      </c>
      <c r="C446" s="8"/>
      <c r="D446" s="8"/>
      <c r="E446" s="8"/>
      <c r="F446" s="8"/>
      <c r="G446" s="8"/>
    </row>
    <row r="447" spans="1:9" ht="12" customHeight="1" x14ac:dyDescent="0.2">
      <c r="A447" s="19"/>
      <c r="B447" s="35"/>
      <c r="C447" s="81" t="s">
        <v>11</v>
      </c>
      <c r="D447" s="82"/>
      <c r="E447" s="8"/>
      <c r="F447" s="81" t="s">
        <v>12</v>
      </c>
      <c r="G447" s="82"/>
    </row>
    <row r="448" spans="1:9" ht="12" customHeight="1" x14ac:dyDescent="0.2">
      <c r="A448" s="19"/>
      <c r="B448" s="35"/>
      <c r="C448" s="9" t="s">
        <v>4</v>
      </c>
      <c r="D448" s="9" t="s">
        <v>5</v>
      </c>
      <c r="E448" s="8"/>
      <c r="F448" s="9" t="s">
        <v>13</v>
      </c>
      <c r="G448" s="9" t="s">
        <v>14</v>
      </c>
    </row>
    <row r="449" spans="1:11" ht="12" customHeight="1" x14ac:dyDescent="0.2">
      <c r="A449" s="19"/>
      <c r="B449" s="46" t="s">
        <v>24</v>
      </c>
      <c r="C449" s="22"/>
      <c r="D449" s="23">
        <f>C449*C$4</f>
        <v>0</v>
      </c>
      <c r="E449" s="10"/>
      <c r="F449" s="24"/>
      <c r="G449" s="28">
        <f>F449*C$4</f>
        <v>0</v>
      </c>
      <c r="J449" s="48"/>
      <c r="K449" s="39"/>
    </row>
    <row r="450" spans="1:11" ht="12" customHeight="1" x14ac:dyDescent="0.2">
      <c r="A450" s="19"/>
      <c r="B450" s="46" t="s">
        <v>23</v>
      </c>
      <c r="C450" s="22"/>
      <c r="D450" s="23">
        <f>C450*C$5</f>
        <v>0</v>
      </c>
      <c r="E450" s="10"/>
      <c r="F450" s="24"/>
      <c r="G450" s="28">
        <f>F450*C$5</f>
        <v>0</v>
      </c>
    </row>
    <row r="451" spans="1:11" ht="12" customHeight="1" x14ac:dyDescent="0.2">
      <c r="A451" s="19"/>
      <c r="B451" s="46" t="s">
        <v>25</v>
      </c>
      <c r="C451" s="22"/>
      <c r="D451" s="23">
        <f>C451*C$6</f>
        <v>0</v>
      </c>
      <c r="E451" s="10"/>
      <c r="F451" s="24"/>
      <c r="G451" s="28">
        <f>F451*C$6</f>
        <v>0</v>
      </c>
    </row>
    <row r="452" spans="1:11" ht="12" customHeight="1" x14ac:dyDescent="0.2">
      <c r="A452" s="19"/>
      <c r="B452" s="46" t="s">
        <v>26</v>
      </c>
      <c r="C452" s="22"/>
      <c r="D452" s="23">
        <f>C452*C$7</f>
        <v>0</v>
      </c>
      <c r="E452" s="10"/>
      <c r="F452" s="24"/>
      <c r="G452" s="28">
        <f>F452*C$7</f>
        <v>0</v>
      </c>
    </row>
    <row r="453" spans="1:11" ht="12" customHeight="1" x14ac:dyDescent="0.2">
      <c r="A453" s="19"/>
      <c r="B453" s="46" t="s">
        <v>75</v>
      </c>
      <c r="C453" s="22"/>
      <c r="D453" s="23">
        <f>C453*C$8</f>
        <v>0</v>
      </c>
      <c r="E453" s="10"/>
      <c r="F453" s="24"/>
      <c r="G453" s="28">
        <f>F453*C$8</f>
        <v>0</v>
      </c>
    </row>
    <row r="454" spans="1:11" ht="12" customHeight="1" x14ac:dyDescent="0.2">
      <c r="A454" s="19"/>
      <c r="B454" s="46" t="s">
        <v>71</v>
      </c>
      <c r="C454" s="22"/>
      <c r="D454" s="23">
        <f>C454*C$9</f>
        <v>0</v>
      </c>
      <c r="E454" s="10"/>
      <c r="F454" s="24"/>
      <c r="G454" s="28">
        <f>F454*C$9</f>
        <v>0</v>
      </c>
    </row>
    <row r="455" spans="1:11" ht="12" customHeight="1" x14ac:dyDescent="0.2">
      <c r="A455" s="19"/>
      <c r="B455" s="46" t="s">
        <v>76</v>
      </c>
      <c r="C455" s="22"/>
      <c r="D455" s="23">
        <f>C455*C$10</f>
        <v>0</v>
      </c>
      <c r="E455" s="10"/>
      <c r="F455" s="24"/>
      <c r="G455" s="28">
        <f>F455*C$10</f>
        <v>0</v>
      </c>
    </row>
    <row r="456" spans="1:11" ht="12" customHeight="1" x14ac:dyDescent="0.2">
      <c r="A456" s="19"/>
      <c r="B456" s="46" t="s">
        <v>77</v>
      </c>
      <c r="C456" s="22"/>
      <c r="D456" s="23">
        <f>C456*C$11</f>
        <v>0</v>
      </c>
      <c r="E456" s="10"/>
      <c r="F456" s="24"/>
      <c r="G456" s="28">
        <f>F456*C$11</f>
        <v>0</v>
      </c>
    </row>
    <row r="457" spans="1:11" ht="12" customHeight="1" x14ac:dyDescent="0.2">
      <c r="A457" s="19"/>
      <c r="B457" s="46" t="s">
        <v>78</v>
      </c>
      <c r="C457" s="22"/>
      <c r="D457" s="23">
        <f>C457*C$12</f>
        <v>0</v>
      </c>
      <c r="E457" s="10"/>
      <c r="F457" s="24"/>
      <c r="G457" s="28">
        <f>F457*C$12</f>
        <v>0</v>
      </c>
    </row>
    <row r="458" spans="1:11" ht="12" customHeight="1" x14ac:dyDescent="0.2">
      <c r="A458" s="19"/>
      <c r="B458" s="46" t="s">
        <v>79</v>
      </c>
      <c r="C458" s="22"/>
      <c r="D458" s="23">
        <f>C458*C$13</f>
        <v>0</v>
      </c>
      <c r="E458" s="10"/>
      <c r="F458" s="24"/>
      <c r="G458" s="28">
        <f>F458*C$13</f>
        <v>0</v>
      </c>
    </row>
    <row r="459" spans="1:11" ht="12" customHeight="1" x14ac:dyDescent="0.2">
      <c r="A459" s="19"/>
      <c r="B459" s="46" t="s">
        <v>20</v>
      </c>
      <c r="C459" s="22"/>
      <c r="D459" s="23">
        <f>C459*C$14</f>
        <v>0</v>
      </c>
      <c r="E459" s="10"/>
      <c r="F459" s="24"/>
      <c r="G459" s="28">
        <f>F459*C$14</f>
        <v>0</v>
      </c>
    </row>
    <row r="460" spans="1:11" ht="12" customHeight="1" x14ac:dyDescent="0.2">
      <c r="A460" s="19"/>
      <c r="B460" s="46" t="s">
        <v>72</v>
      </c>
      <c r="C460" s="22"/>
      <c r="D460" s="23">
        <f>C460*C$15</f>
        <v>0</v>
      </c>
      <c r="E460" s="10"/>
      <c r="F460" s="24"/>
      <c r="G460" s="28">
        <f>F460*C$15</f>
        <v>0</v>
      </c>
    </row>
    <row r="461" spans="1:11" ht="12" customHeight="1" x14ac:dyDescent="0.2">
      <c r="A461" s="19"/>
      <c r="B461" s="46" t="s">
        <v>21</v>
      </c>
      <c r="C461" s="22"/>
      <c r="D461" s="23">
        <f>C461*C$16</f>
        <v>0</v>
      </c>
      <c r="E461" s="10"/>
      <c r="F461" s="24"/>
      <c r="G461" s="28">
        <f>F461*C$16</f>
        <v>0</v>
      </c>
    </row>
    <row r="462" spans="1:11" ht="12" customHeight="1" x14ac:dyDescent="0.2">
      <c r="A462" s="19"/>
      <c r="B462" s="46" t="s">
        <v>73</v>
      </c>
      <c r="C462" s="22"/>
      <c r="D462" s="23">
        <f>C462*C$17</f>
        <v>0</v>
      </c>
      <c r="E462" s="10"/>
      <c r="F462" s="24"/>
      <c r="G462" s="28">
        <f>F462*C$17</f>
        <v>0</v>
      </c>
    </row>
    <row r="463" spans="1:11" ht="12" customHeight="1" x14ac:dyDescent="0.2">
      <c r="A463" s="19"/>
      <c r="B463" s="74" t="s">
        <v>9</v>
      </c>
      <c r="C463" s="25"/>
      <c r="D463" s="26">
        <f>SUM(D449:D462)</f>
        <v>0</v>
      </c>
      <c r="E463" s="10"/>
      <c r="F463" s="27"/>
      <c r="G463" s="29">
        <f>SUM(G449:G462)</f>
        <v>0</v>
      </c>
      <c r="I463" s="11"/>
    </row>
    <row r="464" spans="1:11" ht="25.5" customHeight="1" x14ac:dyDescent="0.2">
      <c r="A464" s="20" t="s">
        <v>6</v>
      </c>
      <c r="B464" s="107" t="s">
        <v>108</v>
      </c>
      <c r="C464" s="107"/>
      <c r="D464" s="107"/>
      <c r="E464" s="107"/>
      <c r="F464" s="107"/>
      <c r="G464" s="107"/>
    </row>
    <row r="465" spans="1:7" ht="25.5" customHeight="1" x14ac:dyDescent="0.2">
      <c r="A465" s="20" t="s">
        <v>7</v>
      </c>
      <c r="B465" s="78"/>
      <c r="C465" s="78"/>
      <c r="D465" s="78"/>
      <c r="E465" s="78"/>
      <c r="F465" s="78"/>
      <c r="G465" s="78"/>
    </row>
    <row r="466" spans="1:7" ht="25.5" customHeight="1" x14ac:dyDescent="0.2">
      <c r="A466" s="33" t="s">
        <v>62</v>
      </c>
      <c r="B466" s="78" t="s">
        <v>153</v>
      </c>
      <c r="C466" s="78"/>
      <c r="D466" s="78"/>
      <c r="E466" s="78"/>
      <c r="F466" s="78"/>
      <c r="G466" s="78"/>
    </row>
    <row r="467" spans="1:7" ht="27" customHeight="1" x14ac:dyDescent="0.2">
      <c r="A467" s="33" t="s">
        <v>19</v>
      </c>
      <c r="B467" s="80"/>
      <c r="C467" s="80"/>
      <c r="D467" s="80"/>
      <c r="E467" s="80"/>
      <c r="F467" s="80"/>
      <c r="G467" s="80"/>
    </row>
    <row r="468" spans="1:7" ht="27" customHeight="1" x14ac:dyDescent="0.2">
      <c r="A468" s="21" t="s">
        <v>3</v>
      </c>
      <c r="B468" s="107"/>
      <c r="C468" s="107"/>
      <c r="D468" s="107"/>
      <c r="E468" s="107"/>
      <c r="F468" s="107"/>
      <c r="G468" s="107"/>
    </row>
    <row r="469" spans="1:7" ht="12" customHeight="1" x14ac:dyDescent="0.2">
      <c r="A469" s="14"/>
    </row>
    <row r="470" spans="1:7" ht="12" customHeight="1" x14ac:dyDescent="0.25">
      <c r="A470" s="18" t="s">
        <v>2</v>
      </c>
      <c r="B470" s="73">
        <v>585</v>
      </c>
      <c r="C470" s="7"/>
      <c r="D470" s="7"/>
      <c r="E470" s="7"/>
      <c r="F470" s="31"/>
      <c r="G470" s="31"/>
    </row>
    <row r="471" spans="1:7" ht="12" customHeight="1" x14ac:dyDescent="0.2">
      <c r="A471" s="19" t="s">
        <v>10</v>
      </c>
      <c r="B471" s="35" t="s">
        <v>109</v>
      </c>
      <c r="C471" s="8"/>
      <c r="D471" s="8"/>
      <c r="E471" s="8"/>
      <c r="F471" s="8"/>
      <c r="G471" s="8"/>
    </row>
    <row r="472" spans="1:7" ht="12" customHeight="1" x14ac:dyDescent="0.2">
      <c r="A472" s="19"/>
      <c r="B472" s="35"/>
      <c r="C472" s="81" t="s">
        <v>11</v>
      </c>
      <c r="D472" s="82"/>
      <c r="E472" s="8"/>
      <c r="F472" s="81" t="s">
        <v>12</v>
      </c>
      <c r="G472" s="82"/>
    </row>
    <row r="473" spans="1:7" ht="12" customHeight="1" x14ac:dyDescent="0.2">
      <c r="A473" s="19"/>
      <c r="B473" s="35"/>
      <c r="C473" s="9" t="s">
        <v>4</v>
      </c>
      <c r="D473" s="9" t="s">
        <v>5</v>
      </c>
      <c r="E473" s="8"/>
      <c r="F473" s="9" t="s">
        <v>13</v>
      </c>
      <c r="G473" s="9" t="s">
        <v>14</v>
      </c>
    </row>
    <row r="474" spans="1:7" ht="12" customHeight="1" x14ac:dyDescent="0.2">
      <c r="A474" s="19"/>
      <c r="B474" s="46" t="s">
        <v>24</v>
      </c>
      <c r="C474" s="22"/>
      <c r="D474" s="23">
        <f>C474*C$4</f>
        <v>0</v>
      </c>
      <c r="E474" s="10"/>
      <c r="F474" s="24"/>
      <c r="G474" s="28">
        <f>F474*C$4</f>
        <v>0</v>
      </c>
    </row>
    <row r="475" spans="1:7" ht="12" customHeight="1" x14ac:dyDescent="0.2">
      <c r="A475" s="19"/>
      <c r="B475" s="46" t="s">
        <v>23</v>
      </c>
      <c r="C475" s="22"/>
      <c r="D475" s="23">
        <f>C475*C$5</f>
        <v>0</v>
      </c>
      <c r="E475" s="10"/>
      <c r="F475" s="24"/>
      <c r="G475" s="28">
        <f>F475*C$5</f>
        <v>0</v>
      </c>
    </row>
    <row r="476" spans="1:7" ht="12" customHeight="1" x14ac:dyDescent="0.2">
      <c r="A476" s="19"/>
      <c r="B476" s="46" t="s">
        <v>25</v>
      </c>
      <c r="C476" s="22"/>
      <c r="D476" s="23">
        <f>C476*C$6</f>
        <v>0</v>
      </c>
      <c r="E476" s="10"/>
      <c r="F476" s="24"/>
      <c r="G476" s="28">
        <f>F476*C$6</f>
        <v>0</v>
      </c>
    </row>
    <row r="477" spans="1:7" ht="12" customHeight="1" x14ac:dyDescent="0.2">
      <c r="A477" s="19"/>
      <c r="B477" s="46" t="s">
        <v>26</v>
      </c>
      <c r="C477" s="22"/>
      <c r="D477" s="23">
        <f>C477*C$7</f>
        <v>0</v>
      </c>
      <c r="E477" s="10"/>
      <c r="F477" s="24"/>
      <c r="G477" s="28">
        <f>F477*C$7</f>
        <v>0</v>
      </c>
    </row>
    <row r="478" spans="1:7" ht="12" customHeight="1" x14ac:dyDescent="0.2">
      <c r="A478" s="19"/>
      <c r="B478" s="46" t="s">
        <v>75</v>
      </c>
      <c r="C478" s="22"/>
      <c r="D478" s="23">
        <f>C478*C$8</f>
        <v>0</v>
      </c>
      <c r="E478" s="10"/>
      <c r="F478" s="24"/>
      <c r="G478" s="28">
        <f>F478*C$8</f>
        <v>0</v>
      </c>
    </row>
    <row r="479" spans="1:7" ht="12" customHeight="1" x14ac:dyDescent="0.2">
      <c r="A479" s="19"/>
      <c r="B479" s="46" t="s">
        <v>71</v>
      </c>
      <c r="C479" s="22"/>
      <c r="D479" s="23">
        <f>C479*C$9</f>
        <v>0</v>
      </c>
      <c r="E479" s="10"/>
      <c r="F479" s="24"/>
      <c r="G479" s="28">
        <f>F479*C$9</f>
        <v>0</v>
      </c>
    </row>
    <row r="480" spans="1:7" ht="12" customHeight="1" x14ac:dyDescent="0.2">
      <c r="A480" s="19"/>
      <c r="B480" s="46" t="s">
        <v>76</v>
      </c>
      <c r="C480" s="22"/>
      <c r="D480" s="23">
        <f>C480*C$10</f>
        <v>0</v>
      </c>
      <c r="E480" s="10"/>
      <c r="F480" s="24"/>
      <c r="G480" s="28">
        <f>F480*C$10</f>
        <v>0</v>
      </c>
    </row>
    <row r="481" spans="1:14" ht="12" customHeight="1" x14ac:dyDescent="0.2">
      <c r="A481" s="19"/>
      <c r="B481" s="46" t="s">
        <v>77</v>
      </c>
      <c r="C481" s="22"/>
      <c r="D481" s="23">
        <f>C481*C$11</f>
        <v>0</v>
      </c>
      <c r="E481" s="10"/>
      <c r="F481" s="24"/>
      <c r="G481" s="28">
        <f>F481*C$11</f>
        <v>0</v>
      </c>
    </row>
    <row r="482" spans="1:14" ht="12" customHeight="1" x14ac:dyDescent="0.2">
      <c r="A482" s="19"/>
      <c r="B482" s="46" t="s">
        <v>78</v>
      </c>
      <c r="C482" s="22"/>
      <c r="D482" s="23">
        <f>C482*C$12</f>
        <v>0</v>
      </c>
      <c r="E482" s="10"/>
      <c r="F482" s="24"/>
      <c r="G482" s="28">
        <f>F482*C$12</f>
        <v>0</v>
      </c>
    </row>
    <row r="483" spans="1:14" ht="12" customHeight="1" x14ac:dyDescent="0.2">
      <c r="A483" s="19"/>
      <c r="B483" s="46" t="s">
        <v>79</v>
      </c>
      <c r="C483" s="22"/>
      <c r="D483" s="23">
        <f>C483*C$13</f>
        <v>0</v>
      </c>
      <c r="E483" s="10"/>
      <c r="F483" s="24"/>
      <c r="G483" s="28">
        <f>F483*C$13</f>
        <v>0</v>
      </c>
    </row>
    <row r="484" spans="1:14" ht="12" customHeight="1" x14ac:dyDescent="0.2">
      <c r="A484" s="19"/>
      <c r="B484" s="46" t="s">
        <v>20</v>
      </c>
      <c r="C484" s="50"/>
      <c r="D484" s="23">
        <f>C484*C$14</f>
        <v>0</v>
      </c>
      <c r="E484" s="10"/>
      <c r="F484" s="51"/>
      <c r="G484" s="28">
        <f>F484*C$14</f>
        <v>0</v>
      </c>
    </row>
    <row r="485" spans="1:14" ht="12" customHeight="1" x14ac:dyDescent="0.2">
      <c r="A485" s="19"/>
      <c r="B485" s="46" t="s">
        <v>72</v>
      </c>
      <c r="C485" s="50"/>
      <c r="D485" s="23">
        <f>C485*C$15</f>
        <v>0</v>
      </c>
      <c r="E485" s="10"/>
      <c r="F485" s="51"/>
      <c r="G485" s="28">
        <f>F485*C$15</f>
        <v>0</v>
      </c>
    </row>
    <row r="486" spans="1:14" ht="12" customHeight="1" x14ac:dyDescent="0.2">
      <c r="A486" s="19"/>
      <c r="B486" s="46" t="s">
        <v>21</v>
      </c>
      <c r="C486" s="50"/>
      <c r="D486" s="23">
        <f>C486*C$16</f>
        <v>0</v>
      </c>
      <c r="E486" s="10"/>
      <c r="F486" s="51"/>
      <c r="G486" s="28">
        <f>F486*C$16</f>
        <v>0</v>
      </c>
    </row>
    <row r="487" spans="1:14" ht="12" customHeight="1" x14ac:dyDescent="0.2">
      <c r="A487" s="19"/>
      <c r="B487" s="46" t="s">
        <v>73</v>
      </c>
      <c r="C487" s="50"/>
      <c r="D487" s="23">
        <f>C487*C$17</f>
        <v>0</v>
      </c>
      <c r="E487" s="10"/>
      <c r="F487" s="51"/>
      <c r="G487" s="28">
        <f>F487*C$17</f>
        <v>0</v>
      </c>
    </row>
    <row r="488" spans="1:14" ht="12" customHeight="1" x14ac:dyDescent="0.2">
      <c r="A488" s="19"/>
      <c r="B488" s="74" t="s">
        <v>9</v>
      </c>
      <c r="C488" s="25"/>
      <c r="D488" s="26">
        <f>SUM(D474:D487)</f>
        <v>0</v>
      </c>
      <c r="E488" s="10"/>
      <c r="F488" s="27"/>
      <c r="G488" s="29">
        <f>SUM(G474:G487)</f>
        <v>0</v>
      </c>
    </row>
    <row r="489" spans="1:14" ht="25.5" customHeight="1" x14ac:dyDescent="0.2">
      <c r="A489" s="20" t="s">
        <v>6</v>
      </c>
      <c r="B489" s="107" t="s">
        <v>108</v>
      </c>
      <c r="C489" s="107"/>
      <c r="D489" s="107"/>
      <c r="E489" s="107"/>
      <c r="F489" s="107"/>
      <c r="G489" s="107"/>
    </row>
    <row r="490" spans="1:14" ht="25.5" customHeight="1" x14ac:dyDescent="0.2">
      <c r="A490" s="20" t="s">
        <v>7</v>
      </c>
      <c r="B490" s="78"/>
      <c r="C490" s="78"/>
      <c r="D490" s="78"/>
      <c r="E490" s="78"/>
      <c r="F490" s="78"/>
      <c r="G490" s="78"/>
    </row>
    <row r="491" spans="1:14" ht="25.5" customHeight="1" x14ac:dyDescent="0.2">
      <c r="A491" s="33" t="s">
        <v>62</v>
      </c>
      <c r="B491" s="78"/>
      <c r="C491" s="78"/>
      <c r="D491" s="78"/>
      <c r="E491" s="78"/>
      <c r="F491" s="78"/>
      <c r="G491" s="78"/>
    </row>
    <row r="492" spans="1:14" ht="27" customHeight="1" x14ac:dyDescent="0.2">
      <c r="A492" s="33" t="s">
        <v>19</v>
      </c>
      <c r="B492" s="108" t="s">
        <v>145</v>
      </c>
      <c r="C492" s="108"/>
      <c r="D492" s="108"/>
      <c r="E492" s="108"/>
      <c r="F492" s="108"/>
      <c r="G492" s="108"/>
    </row>
    <row r="493" spans="1:14" ht="27" customHeight="1" x14ac:dyDescent="0.2">
      <c r="A493" s="21" t="s">
        <v>3</v>
      </c>
      <c r="B493" s="107" t="s">
        <v>110</v>
      </c>
      <c r="C493" s="107"/>
      <c r="D493" s="107"/>
      <c r="E493" s="107"/>
      <c r="F493" s="107"/>
      <c r="G493" s="107"/>
    </row>
    <row r="494" spans="1:14" ht="12" customHeight="1" x14ac:dyDescent="0.2">
      <c r="A494" s="14"/>
    </row>
    <row r="495" spans="1:14" ht="12" customHeight="1" x14ac:dyDescent="0.2">
      <c r="A495" s="14"/>
    </row>
    <row r="496" spans="1:14" ht="24" customHeight="1" x14ac:dyDescent="0.3">
      <c r="A496" s="1" t="s">
        <v>64</v>
      </c>
      <c r="D496" s="113" t="s">
        <v>27</v>
      </c>
      <c r="E496" s="113"/>
      <c r="F496" s="113"/>
      <c r="G496" s="68"/>
      <c r="I496" s="8"/>
      <c r="J496" s="45"/>
      <c r="K496" s="45"/>
      <c r="L496" s="35"/>
      <c r="M496" s="112"/>
      <c r="N496" s="112"/>
    </row>
    <row r="497" spans="1:6" ht="12" customHeight="1" x14ac:dyDescent="0.2">
      <c r="A497" s="14"/>
    </row>
    <row r="498" spans="1:6" ht="12" customHeight="1" x14ac:dyDescent="0.2">
      <c r="A498" s="57" t="s">
        <v>28</v>
      </c>
      <c r="B498" s="76"/>
      <c r="C498" s="59"/>
      <c r="D498" s="58" t="s">
        <v>29</v>
      </c>
      <c r="F498" s="58" t="s">
        <v>30</v>
      </c>
    </row>
    <row r="499" spans="1:6" ht="12" customHeight="1" x14ac:dyDescent="0.2">
      <c r="A499" s="88" t="s">
        <v>130</v>
      </c>
      <c r="B499" s="76" t="str">
        <f>B21</f>
        <v>Kringsjå - Jernbanetorget - Åsbråten</v>
      </c>
      <c r="C499" s="59"/>
      <c r="D499" s="61">
        <f>D38</f>
        <v>0</v>
      </c>
      <c r="E499" s="62">
        <f>E38</f>
        <v>0</v>
      </c>
      <c r="F499" s="66">
        <f>G38</f>
        <v>0</v>
      </c>
    </row>
    <row r="500" spans="1:6" ht="12" customHeight="1" x14ac:dyDescent="0.2">
      <c r="A500" s="89">
        <f>B45</f>
        <v>73</v>
      </c>
      <c r="B500" s="76" t="str">
        <f>B46</f>
        <v>Holmlia st. - Brenna</v>
      </c>
      <c r="C500" s="59"/>
      <c r="D500" s="61">
        <f>D63</f>
        <v>0</v>
      </c>
      <c r="E500" s="62">
        <f>E63</f>
        <v>0</v>
      </c>
      <c r="F500" s="66">
        <f>G63</f>
        <v>0</v>
      </c>
    </row>
    <row r="501" spans="1:6" ht="12" customHeight="1" x14ac:dyDescent="0.2">
      <c r="A501" s="89">
        <f>B70</f>
        <v>77</v>
      </c>
      <c r="B501" s="76" t="str">
        <f>B71</f>
        <v>Holmlia stasjon - Bjørndal</v>
      </c>
      <c r="C501" s="60"/>
      <c r="D501" s="61">
        <f>D88</f>
        <v>0</v>
      </c>
      <c r="E501" s="62">
        <f>E88</f>
        <v>0</v>
      </c>
      <c r="F501" s="66">
        <f>G88</f>
        <v>0</v>
      </c>
    </row>
    <row r="502" spans="1:6" ht="12" customHeight="1" x14ac:dyDescent="0.2">
      <c r="A502" s="89" t="str">
        <f>B95</f>
        <v>77B</v>
      </c>
      <c r="B502" s="76" t="str">
        <f>B96</f>
        <v>Holmlia stasjon - Asperudåsen</v>
      </c>
      <c r="C502" s="59"/>
      <c r="D502" s="61">
        <f>D113</f>
        <v>0</v>
      </c>
      <c r="E502" s="62">
        <f>E113</f>
        <v>0</v>
      </c>
      <c r="F502" s="66">
        <f>G113</f>
        <v>0</v>
      </c>
    </row>
    <row r="503" spans="1:6" ht="12" customHeight="1" x14ac:dyDescent="0.2">
      <c r="A503" s="89" t="str">
        <f>B120</f>
        <v>77C</v>
      </c>
      <c r="B503" s="76" t="str">
        <f>B121</f>
        <v>Holmlia stasjon - Krummedike</v>
      </c>
      <c r="C503" s="59"/>
      <c r="D503" s="61">
        <f>D138</f>
        <v>0</v>
      </c>
      <c r="E503" s="62">
        <f>E138</f>
        <v>0</v>
      </c>
      <c r="F503" s="66">
        <f>G138</f>
        <v>0</v>
      </c>
    </row>
    <row r="504" spans="1:6" ht="12" customHeight="1" x14ac:dyDescent="0.2">
      <c r="A504" s="89" t="str">
        <f>B145</f>
        <v>77X</v>
      </c>
      <c r="B504" s="76" t="str">
        <f>B146</f>
        <v>Hauketo stasjon - Bjørndal</v>
      </c>
      <c r="C504" s="59"/>
      <c r="D504" s="61">
        <f>D163</f>
        <v>0</v>
      </c>
      <c r="E504" s="62">
        <f>E163</f>
        <v>0</v>
      </c>
      <c r="F504" s="66">
        <f>G163</f>
        <v>0</v>
      </c>
    </row>
    <row r="505" spans="1:6" ht="12" customHeight="1" x14ac:dyDescent="0.2">
      <c r="A505" s="89">
        <f>B170</f>
        <v>79</v>
      </c>
      <c r="B505" s="76" t="str">
        <f>B171</f>
        <v>Grorud T - Åsbråten</v>
      </c>
      <c r="C505" s="59"/>
      <c r="D505" s="61">
        <f>D188</f>
        <v>0</v>
      </c>
      <c r="E505" s="62">
        <f>E188</f>
        <v>0</v>
      </c>
      <c r="F505" s="66">
        <f>G188</f>
        <v>0</v>
      </c>
    </row>
    <row r="506" spans="1:6" ht="12" customHeight="1" x14ac:dyDescent="0.2">
      <c r="A506" s="89" t="str">
        <f>B195</f>
        <v>80E</v>
      </c>
      <c r="B506" s="76" t="str">
        <f>B196</f>
        <v>Jernbanetorget - Åsbråten (ekspress)</v>
      </c>
      <c r="C506" s="59"/>
      <c r="D506" s="61">
        <f>D213</f>
        <v>0</v>
      </c>
      <c r="E506" s="62">
        <f>E213</f>
        <v>0</v>
      </c>
      <c r="F506" s="66">
        <f>G213</f>
        <v>0</v>
      </c>
    </row>
    <row r="507" spans="1:6" ht="12" customHeight="1" x14ac:dyDescent="0.2">
      <c r="A507" s="89">
        <f>B220</f>
        <v>81</v>
      </c>
      <c r="B507" s="76" t="str">
        <f>B221</f>
        <v>Fornebu - Hjortnes - Fløysbonn</v>
      </c>
      <c r="C507" s="59"/>
      <c r="D507" s="61">
        <f>D238</f>
        <v>0</v>
      </c>
      <c r="E507" s="62">
        <f>E238</f>
        <v>0</v>
      </c>
      <c r="F507" s="66">
        <f>G238</f>
        <v>0</v>
      </c>
    </row>
    <row r="508" spans="1:6" ht="12" customHeight="1" x14ac:dyDescent="0.2">
      <c r="A508" s="89" t="str">
        <f>B245</f>
        <v>81N</v>
      </c>
      <c r="B508" s="76" t="str">
        <f>B246</f>
        <v>Nationaltheatret - Fløysbonn - Ski</v>
      </c>
      <c r="C508" s="59"/>
      <c r="D508" s="61">
        <f>D263</f>
        <v>0</v>
      </c>
      <c r="E508" s="62">
        <f>E263</f>
        <v>0</v>
      </c>
      <c r="F508" s="66">
        <f>G263</f>
        <v>0</v>
      </c>
    </row>
    <row r="509" spans="1:6" ht="12" customHeight="1" x14ac:dyDescent="0.2">
      <c r="A509" s="89" t="str">
        <f>B270</f>
        <v>82E</v>
      </c>
      <c r="B509" s="76" t="str">
        <f>B271</f>
        <v>Myrvoll - Jernbanetorget</v>
      </c>
      <c r="C509" s="59"/>
      <c r="D509" s="61">
        <f>D288</f>
        <v>0</v>
      </c>
      <c r="E509" s="62">
        <f>E288</f>
        <v>0</v>
      </c>
      <c r="F509" s="66">
        <f>G288</f>
        <v>0</v>
      </c>
    </row>
    <row r="510" spans="1:6" ht="12" customHeight="1" x14ac:dyDescent="0.2">
      <c r="A510" s="89">
        <f>B295</f>
        <v>83</v>
      </c>
      <c r="B510" s="76" t="str">
        <f>B296</f>
        <v>Fløysbonn - Mastemyr - Jernbanetorget</v>
      </c>
      <c r="C510" s="59"/>
      <c r="D510" s="61">
        <f>D313</f>
        <v>0</v>
      </c>
      <c r="E510" s="62">
        <f>E313</f>
        <v>0</v>
      </c>
      <c r="F510" s="66">
        <f>G313</f>
        <v>0</v>
      </c>
    </row>
    <row r="511" spans="1:6" ht="12" customHeight="1" x14ac:dyDescent="0.2">
      <c r="A511" s="89" t="str">
        <f>B320</f>
        <v>83N</v>
      </c>
      <c r="B511" s="76" t="str">
        <f>B321</f>
        <v>Nationaltheatret - Holmlia - Fløysbonn</v>
      </c>
      <c r="C511" s="59"/>
      <c r="D511" s="61">
        <f t="shared" ref="D511:E511" si="0">D338</f>
        <v>0</v>
      </c>
      <c r="E511" s="62">
        <f t="shared" si="0"/>
        <v>0</v>
      </c>
      <c r="F511" s="66">
        <f>G338</f>
        <v>0</v>
      </c>
    </row>
    <row r="512" spans="1:6" ht="12" customHeight="1" x14ac:dyDescent="0.2">
      <c r="A512" s="89">
        <f>B345</f>
        <v>85</v>
      </c>
      <c r="B512" s="76" t="str">
        <f>B346</f>
        <v>Jernbanetorget - Malmøya - Ulvøya</v>
      </c>
      <c r="C512" s="59"/>
      <c r="D512" s="61">
        <f>D363</f>
        <v>0</v>
      </c>
      <c r="E512" s="62">
        <f>E363</f>
        <v>0</v>
      </c>
      <c r="F512" s="66">
        <f>G363</f>
        <v>0</v>
      </c>
    </row>
    <row r="513" spans="1:6" ht="12" customHeight="1" x14ac:dyDescent="0.2">
      <c r="A513" s="89">
        <f>B370</f>
        <v>87</v>
      </c>
      <c r="B513" s="76" t="str">
        <f>B371</f>
        <v>Hauketo st. - Kolbotn torg</v>
      </c>
      <c r="C513" s="59"/>
      <c r="D513" s="61">
        <f>D388</f>
        <v>0</v>
      </c>
      <c r="E513" s="62">
        <f>E388</f>
        <v>0</v>
      </c>
      <c r="F513" s="66">
        <f>G388</f>
        <v>0</v>
      </c>
    </row>
    <row r="514" spans="1:6" ht="12" customHeight="1" x14ac:dyDescent="0.2">
      <c r="A514" s="89">
        <f>B395</f>
        <v>88</v>
      </c>
      <c r="B514" s="76" t="str">
        <f>B396</f>
        <v>Jernbanetorget - Ingierstrand (Badebuss)</v>
      </c>
      <c r="C514" s="59"/>
      <c r="D514" s="61">
        <f>D413</f>
        <v>0</v>
      </c>
      <c r="E514" s="62">
        <f>E389</f>
        <v>0</v>
      </c>
      <c r="F514" s="66">
        <f>G413</f>
        <v>0</v>
      </c>
    </row>
    <row r="515" spans="1:6" ht="12" customHeight="1" x14ac:dyDescent="0.2">
      <c r="A515" s="89">
        <f>B420</f>
        <v>89</v>
      </c>
      <c r="B515" s="76" t="str">
        <f>B421</f>
        <v>Hauketo st. - Hvervenbukta (Badebuss)</v>
      </c>
      <c r="C515" s="59"/>
      <c r="D515" s="61">
        <f>D438</f>
        <v>0</v>
      </c>
      <c r="E515" s="62">
        <f>E390</f>
        <v>0</v>
      </c>
      <c r="F515" s="66">
        <f>G438</f>
        <v>0</v>
      </c>
    </row>
    <row r="516" spans="1:6" ht="12" customHeight="1" x14ac:dyDescent="0.2">
      <c r="A516" s="89">
        <f>B445</f>
        <v>580</v>
      </c>
      <c r="B516" s="76" t="str">
        <f>B446</f>
        <v>Kolbotn torg - Vevelstad - Fugleåsen</v>
      </c>
      <c r="C516" s="59"/>
      <c r="D516" s="61">
        <f>D463</f>
        <v>0</v>
      </c>
      <c r="E516" s="62">
        <f>E391</f>
        <v>0</v>
      </c>
      <c r="F516" s="66">
        <f>G463</f>
        <v>0</v>
      </c>
    </row>
    <row r="517" spans="1:6" ht="12" customHeight="1" x14ac:dyDescent="0.2">
      <c r="A517" s="89">
        <f>B470</f>
        <v>585</v>
      </c>
      <c r="B517" s="76" t="str">
        <f>B471</f>
        <v>Kolbotn sentrum - Svartskog</v>
      </c>
      <c r="C517" s="59"/>
      <c r="D517" s="61">
        <f>D488</f>
        <v>0</v>
      </c>
      <c r="E517" s="62">
        <f>E392</f>
        <v>0</v>
      </c>
      <c r="F517" s="66">
        <f>G488</f>
        <v>0</v>
      </c>
    </row>
    <row r="518" spans="1:6" ht="12" customHeight="1" x14ac:dyDescent="0.2">
      <c r="A518" s="56"/>
      <c r="F518" s="11"/>
    </row>
    <row r="519" spans="1:6" ht="12" customHeight="1" x14ac:dyDescent="0.2">
      <c r="A519" s="63" t="s">
        <v>115</v>
      </c>
      <c r="B519" s="77"/>
      <c r="C519" s="64"/>
      <c r="D519" s="65">
        <f>SUM(D499:D518)</f>
        <v>0</v>
      </c>
      <c r="E519" s="55"/>
      <c r="F519" s="67">
        <f>SUM(F499:F518)</f>
        <v>0</v>
      </c>
    </row>
    <row r="520" spans="1:6" ht="12" customHeight="1" x14ac:dyDescent="0.2">
      <c r="A520" s="56"/>
    </row>
    <row r="521" spans="1:6" ht="12" customHeight="1" x14ac:dyDescent="0.2">
      <c r="A521" s="56"/>
    </row>
    <row r="522" spans="1:6" ht="12" customHeight="1" x14ac:dyDescent="0.2">
      <c r="A522" s="56"/>
    </row>
    <row r="523" spans="1:6" ht="12" customHeight="1" x14ac:dyDescent="0.2">
      <c r="A523" s="14"/>
    </row>
    <row r="524" spans="1:6" ht="12" customHeight="1" x14ac:dyDescent="0.2">
      <c r="A524" s="14"/>
    </row>
    <row r="525" spans="1:6" ht="12" customHeight="1" x14ac:dyDescent="0.2">
      <c r="A525" s="14"/>
    </row>
    <row r="526" spans="1:6" ht="12" customHeight="1" x14ac:dyDescent="0.2">
      <c r="A526" s="14"/>
    </row>
    <row r="527" spans="1:6" ht="12" customHeight="1" x14ac:dyDescent="0.2">
      <c r="A527" s="14"/>
    </row>
    <row r="528" spans="1:6" ht="12" customHeight="1" x14ac:dyDescent="0.2">
      <c r="A528" s="14"/>
    </row>
    <row r="529" spans="1:1" ht="12" customHeight="1" x14ac:dyDescent="0.2">
      <c r="A529" s="14"/>
    </row>
    <row r="530" spans="1:1" ht="12" customHeight="1" x14ac:dyDescent="0.2">
      <c r="A530" s="14"/>
    </row>
    <row r="531" spans="1:1" ht="12" customHeight="1" x14ac:dyDescent="0.2">
      <c r="A531" s="14"/>
    </row>
    <row r="532" spans="1:1" ht="12" customHeight="1" x14ac:dyDescent="0.2">
      <c r="A532" s="14"/>
    </row>
    <row r="533" spans="1:1" ht="12" customHeight="1" x14ac:dyDescent="0.2">
      <c r="A533" s="14"/>
    </row>
    <row r="534" spans="1:1" ht="12" customHeight="1" x14ac:dyDescent="0.2">
      <c r="A534" s="14"/>
    </row>
    <row r="535" spans="1:1" ht="12" customHeight="1" x14ac:dyDescent="0.2">
      <c r="A535" s="14"/>
    </row>
    <row r="536" spans="1:1" ht="12" customHeight="1" x14ac:dyDescent="0.2">
      <c r="A536" s="14"/>
    </row>
    <row r="537" spans="1:1" ht="12" customHeight="1" x14ac:dyDescent="0.2">
      <c r="A537" s="14"/>
    </row>
    <row r="538" spans="1:1" ht="12" customHeight="1" x14ac:dyDescent="0.2">
      <c r="A538" s="14"/>
    </row>
    <row r="539" spans="1:1" ht="12" customHeight="1" x14ac:dyDescent="0.2">
      <c r="A539" s="14"/>
    </row>
    <row r="540" spans="1:1" ht="12" customHeight="1" x14ac:dyDescent="0.2">
      <c r="A540" s="14"/>
    </row>
    <row r="541" spans="1:1" ht="12" customHeight="1" x14ac:dyDescent="0.2">
      <c r="A541" s="14"/>
    </row>
    <row r="542" spans="1:1" ht="12" customHeight="1" x14ac:dyDescent="0.2">
      <c r="A542" s="14"/>
    </row>
    <row r="543" spans="1:1" ht="12" customHeight="1" x14ac:dyDescent="0.2">
      <c r="A543" s="14"/>
    </row>
    <row r="544" spans="1:1" ht="12" customHeight="1" x14ac:dyDescent="0.2">
      <c r="A544" s="14"/>
    </row>
    <row r="545" spans="1:1" ht="12" customHeight="1" x14ac:dyDescent="0.2">
      <c r="A545" s="14"/>
    </row>
    <row r="546" spans="1:1" ht="12" customHeight="1" x14ac:dyDescent="0.2">
      <c r="A546" s="14"/>
    </row>
    <row r="547" spans="1:1" ht="12" customHeight="1" x14ac:dyDescent="0.2">
      <c r="A547" s="14"/>
    </row>
    <row r="548" spans="1:1" ht="12" customHeight="1" x14ac:dyDescent="0.2">
      <c r="A548" s="14"/>
    </row>
    <row r="549" spans="1:1" ht="12" customHeight="1" x14ac:dyDescent="0.2">
      <c r="A549" s="14"/>
    </row>
    <row r="550" spans="1:1" ht="12" customHeight="1" x14ac:dyDescent="0.2">
      <c r="A550" s="14"/>
    </row>
    <row r="551" spans="1:1" ht="12" customHeight="1" x14ac:dyDescent="0.2">
      <c r="A551" s="14"/>
    </row>
    <row r="552" spans="1:1" ht="12" customHeight="1" x14ac:dyDescent="0.2">
      <c r="A552" s="14"/>
    </row>
    <row r="553" spans="1:1" ht="12" customHeight="1" x14ac:dyDescent="0.2">
      <c r="A553" s="14"/>
    </row>
    <row r="554" spans="1:1" ht="12" customHeight="1" x14ac:dyDescent="0.2">
      <c r="A554" s="14"/>
    </row>
    <row r="555" spans="1:1" ht="12" customHeight="1" x14ac:dyDescent="0.2">
      <c r="A555" s="14"/>
    </row>
    <row r="556" spans="1:1" ht="12" customHeight="1" x14ac:dyDescent="0.2">
      <c r="A556" s="14"/>
    </row>
    <row r="557" spans="1:1" ht="12" customHeight="1" x14ac:dyDescent="0.2">
      <c r="A557" s="14"/>
    </row>
    <row r="558" spans="1:1" ht="12" customHeight="1" x14ac:dyDescent="0.2">
      <c r="A558" s="14"/>
    </row>
    <row r="559" spans="1:1" ht="12" customHeight="1" x14ac:dyDescent="0.2">
      <c r="A559" s="14"/>
    </row>
    <row r="560" spans="1:1" ht="12" customHeight="1" x14ac:dyDescent="0.2">
      <c r="A560" s="14"/>
    </row>
    <row r="561" spans="1:1" ht="12" customHeight="1" x14ac:dyDescent="0.2">
      <c r="A561" s="14"/>
    </row>
    <row r="562" spans="1:1" ht="12" customHeight="1" x14ac:dyDescent="0.2">
      <c r="A562" s="14"/>
    </row>
    <row r="563" spans="1:1" ht="12" customHeight="1" x14ac:dyDescent="0.2">
      <c r="A563" s="14"/>
    </row>
    <row r="564" spans="1:1" ht="12" customHeight="1" x14ac:dyDescent="0.2">
      <c r="A564" s="14"/>
    </row>
    <row r="565" spans="1:1" ht="12" customHeight="1" x14ac:dyDescent="0.2">
      <c r="A565" s="14"/>
    </row>
    <row r="566" spans="1:1" ht="12" customHeight="1" x14ac:dyDescent="0.2">
      <c r="A566" s="14"/>
    </row>
    <row r="567" spans="1:1" ht="12" customHeight="1" x14ac:dyDescent="0.2">
      <c r="A567" s="14"/>
    </row>
    <row r="568" spans="1:1" ht="12" customHeight="1" x14ac:dyDescent="0.2">
      <c r="A568" s="14"/>
    </row>
    <row r="569" spans="1:1" ht="12" customHeight="1" x14ac:dyDescent="0.2">
      <c r="A569" s="14"/>
    </row>
    <row r="570" spans="1:1" ht="12" customHeight="1" x14ac:dyDescent="0.2">
      <c r="A570" s="14"/>
    </row>
    <row r="571" spans="1:1" ht="12" customHeight="1" x14ac:dyDescent="0.2">
      <c r="A571" s="14"/>
    </row>
    <row r="572" spans="1:1" ht="12" customHeight="1" x14ac:dyDescent="0.2">
      <c r="A572" s="14"/>
    </row>
    <row r="573" spans="1:1" ht="12" customHeight="1" x14ac:dyDescent="0.2">
      <c r="A573" s="14"/>
    </row>
    <row r="574" spans="1:1" ht="12" customHeight="1" x14ac:dyDescent="0.2">
      <c r="A574" s="14"/>
    </row>
    <row r="575" spans="1:1" ht="12" customHeight="1" x14ac:dyDescent="0.2">
      <c r="A575" s="14"/>
    </row>
    <row r="576" spans="1:1" ht="12" customHeight="1" x14ac:dyDescent="0.2">
      <c r="A576" s="14"/>
    </row>
    <row r="577" spans="1:1" ht="12" customHeight="1" x14ac:dyDescent="0.2">
      <c r="A577" s="14"/>
    </row>
    <row r="578" spans="1:1" ht="12" customHeight="1" x14ac:dyDescent="0.2">
      <c r="A578" s="14"/>
    </row>
    <row r="579" spans="1:1" ht="12" customHeight="1" x14ac:dyDescent="0.2">
      <c r="A579" s="14"/>
    </row>
    <row r="580" spans="1:1" ht="12" customHeight="1" x14ac:dyDescent="0.2">
      <c r="A580" s="14"/>
    </row>
    <row r="581" spans="1:1" ht="12" customHeight="1" x14ac:dyDescent="0.2">
      <c r="A581" s="14"/>
    </row>
    <row r="582" spans="1:1" ht="12" customHeight="1" x14ac:dyDescent="0.2">
      <c r="A582" s="14"/>
    </row>
    <row r="583" spans="1:1" ht="12" customHeight="1" x14ac:dyDescent="0.2">
      <c r="A583" s="14"/>
    </row>
    <row r="584" spans="1:1" ht="12" customHeight="1" x14ac:dyDescent="0.2">
      <c r="A584" s="14"/>
    </row>
    <row r="585" spans="1:1" ht="12" customHeight="1" x14ac:dyDescent="0.2">
      <c r="A585" s="14"/>
    </row>
    <row r="586" spans="1:1" ht="12" customHeight="1" x14ac:dyDescent="0.2">
      <c r="A586" s="14"/>
    </row>
    <row r="587" spans="1:1" ht="12" customHeight="1" x14ac:dyDescent="0.2">
      <c r="A587" s="14"/>
    </row>
    <row r="588" spans="1:1" ht="12" customHeight="1" x14ac:dyDescent="0.2">
      <c r="A588" s="14"/>
    </row>
    <row r="589" spans="1:1" ht="12" customHeight="1" x14ac:dyDescent="0.2">
      <c r="A589" s="14"/>
    </row>
    <row r="590" spans="1:1" ht="12" customHeight="1" x14ac:dyDescent="0.2">
      <c r="A590" s="14"/>
    </row>
    <row r="591" spans="1:1" ht="12" customHeight="1" x14ac:dyDescent="0.2">
      <c r="A591" s="14"/>
    </row>
    <row r="592" spans="1:1" ht="12" customHeight="1" x14ac:dyDescent="0.2">
      <c r="A592" s="14"/>
    </row>
    <row r="593" spans="1:1" ht="12" customHeight="1" x14ac:dyDescent="0.2">
      <c r="A593" s="14"/>
    </row>
    <row r="594" spans="1:1" ht="12" customHeight="1" x14ac:dyDescent="0.2">
      <c r="A594" s="14"/>
    </row>
    <row r="595" spans="1:1" ht="12" customHeight="1" x14ac:dyDescent="0.2">
      <c r="A595" s="14"/>
    </row>
    <row r="596" spans="1:1" ht="12" customHeight="1" x14ac:dyDescent="0.2">
      <c r="A596" s="14"/>
    </row>
    <row r="597" spans="1:1" ht="12" customHeight="1" x14ac:dyDescent="0.2">
      <c r="A597" s="14"/>
    </row>
    <row r="598" spans="1:1" ht="12" customHeight="1" x14ac:dyDescent="0.2">
      <c r="A598" s="14"/>
    </row>
    <row r="599" spans="1:1" ht="12" customHeight="1" x14ac:dyDescent="0.2">
      <c r="A599" s="14"/>
    </row>
    <row r="600" spans="1:1" ht="12" customHeight="1" x14ac:dyDescent="0.2">
      <c r="A600" s="14"/>
    </row>
    <row r="601" spans="1:1" ht="12" customHeight="1" x14ac:dyDescent="0.2">
      <c r="A601" s="14"/>
    </row>
    <row r="602" spans="1:1" ht="12" customHeight="1" x14ac:dyDescent="0.2">
      <c r="A602" s="14"/>
    </row>
    <row r="603" spans="1:1" ht="12" customHeight="1" x14ac:dyDescent="0.2">
      <c r="A603" s="14"/>
    </row>
    <row r="604" spans="1:1" ht="12" customHeight="1" x14ac:dyDescent="0.2">
      <c r="A604" s="14"/>
    </row>
    <row r="605" spans="1:1" ht="12" customHeight="1" x14ac:dyDescent="0.2">
      <c r="A605" s="14"/>
    </row>
    <row r="606" spans="1:1" ht="12" customHeight="1" x14ac:dyDescent="0.2">
      <c r="A606" s="14"/>
    </row>
    <row r="607" spans="1:1" ht="12" customHeight="1" x14ac:dyDescent="0.2">
      <c r="A607" s="14"/>
    </row>
    <row r="608" spans="1:1" ht="12" customHeight="1" x14ac:dyDescent="0.2">
      <c r="A608" s="14"/>
    </row>
    <row r="609" spans="1:1" ht="12" customHeight="1" x14ac:dyDescent="0.2">
      <c r="A609" s="14"/>
    </row>
    <row r="610" spans="1:1" ht="12" customHeight="1" x14ac:dyDescent="0.2">
      <c r="A610" s="14"/>
    </row>
    <row r="611" spans="1:1" ht="12" customHeight="1" x14ac:dyDescent="0.2">
      <c r="A611" s="14"/>
    </row>
    <row r="612" spans="1:1" ht="12" customHeight="1" x14ac:dyDescent="0.2">
      <c r="A612" s="14"/>
    </row>
    <row r="613" spans="1:1" ht="12" customHeight="1" x14ac:dyDescent="0.2">
      <c r="A613" s="14"/>
    </row>
    <row r="614" spans="1:1" ht="12" customHeight="1" x14ac:dyDescent="0.2">
      <c r="A614" s="14"/>
    </row>
    <row r="615" spans="1:1" ht="12" customHeight="1" x14ac:dyDescent="0.2">
      <c r="A615" s="14"/>
    </row>
    <row r="616" spans="1:1" ht="12" customHeight="1" x14ac:dyDescent="0.2">
      <c r="A616" s="14"/>
    </row>
    <row r="617" spans="1:1" ht="12" customHeight="1" x14ac:dyDescent="0.2">
      <c r="A617" s="14"/>
    </row>
    <row r="618" spans="1:1" ht="12" customHeight="1" x14ac:dyDescent="0.2">
      <c r="A618" s="14"/>
    </row>
    <row r="619" spans="1:1" ht="12" customHeight="1" x14ac:dyDescent="0.2">
      <c r="A619" s="14"/>
    </row>
    <row r="620" spans="1:1" ht="12" customHeight="1" x14ac:dyDescent="0.2">
      <c r="A620" s="14"/>
    </row>
    <row r="621" spans="1:1" ht="12" customHeight="1" x14ac:dyDescent="0.2">
      <c r="A621" s="14"/>
    </row>
    <row r="622" spans="1:1" ht="12" customHeight="1" x14ac:dyDescent="0.2">
      <c r="A622" s="14"/>
    </row>
  </sheetData>
  <mergeCells count="75">
    <mergeCell ref="B214:G214"/>
    <mergeCell ref="B289:G289"/>
    <mergeCell ref="B293:G293"/>
    <mergeCell ref="B66:G66"/>
    <mergeCell ref="B218:G218"/>
    <mergeCell ref="B189:G189"/>
    <mergeCell ref="B190:G190"/>
    <mergeCell ref="B164:G164"/>
    <mergeCell ref="B114:G114"/>
    <mergeCell ref="B93:G93"/>
    <mergeCell ref="B168:G168"/>
    <mergeCell ref="B139:G139"/>
    <mergeCell ref="B67:G67"/>
    <mergeCell ref="B68:G68"/>
    <mergeCell ref="B90:G90"/>
    <mergeCell ref="M1:N1"/>
    <mergeCell ref="B41:G41"/>
    <mergeCell ref="A13:B13"/>
    <mergeCell ref="B89:G89"/>
    <mergeCell ref="A3:C3"/>
    <mergeCell ref="A4:B4"/>
    <mergeCell ref="A12:B12"/>
    <mergeCell ref="A14:B14"/>
    <mergeCell ref="A15:B15"/>
    <mergeCell ref="A16:B16"/>
    <mergeCell ref="A17:B17"/>
    <mergeCell ref="A18:B18"/>
    <mergeCell ref="C22:D22"/>
    <mergeCell ref="B43:G43"/>
    <mergeCell ref="C47:D47"/>
    <mergeCell ref="F47:G47"/>
    <mergeCell ref="B64:G64"/>
    <mergeCell ref="B65:G65"/>
    <mergeCell ref="B39:G39"/>
    <mergeCell ref="B40:G40"/>
    <mergeCell ref="B42:G42"/>
    <mergeCell ref="D4:G4"/>
    <mergeCell ref="D5:G5"/>
    <mergeCell ref="D7:G7"/>
    <mergeCell ref="D6:G6"/>
    <mergeCell ref="F22:G22"/>
    <mergeCell ref="B314:G314"/>
    <mergeCell ref="M496:N496"/>
    <mergeCell ref="D496:F496"/>
    <mergeCell ref="B389:G389"/>
    <mergeCell ref="B390:G390"/>
    <mergeCell ref="B392:G392"/>
    <mergeCell ref="B489:G489"/>
    <mergeCell ref="B493:G493"/>
    <mergeCell ref="B468:G468"/>
    <mergeCell ref="B464:G464"/>
    <mergeCell ref="B414:G414"/>
    <mergeCell ref="B418:G418"/>
    <mergeCell ref="B439:G439"/>
    <mergeCell ref="B91:G91"/>
    <mergeCell ref="B92:G92"/>
    <mergeCell ref="B115:G115"/>
    <mergeCell ref="B116:G116"/>
    <mergeCell ref="B117:G117"/>
    <mergeCell ref="B165:G165"/>
    <mergeCell ref="B193:G193"/>
    <mergeCell ref="B492:G492"/>
    <mergeCell ref="B118:G118"/>
    <mergeCell ref="B140:G140"/>
    <mergeCell ref="B141:G141"/>
    <mergeCell ref="B142:G142"/>
    <mergeCell ref="B143:G143"/>
    <mergeCell ref="B368:G368"/>
    <mergeCell ref="B318:G318"/>
    <mergeCell ref="B339:G339"/>
    <mergeCell ref="B364:G364"/>
    <mergeCell ref="B239:G239"/>
    <mergeCell ref="B240:G240"/>
    <mergeCell ref="B243:G243"/>
    <mergeCell ref="B264:G264"/>
  </mergeCells>
  <pageMargins left="0.98425196850393704" right="0.39370078740157483" top="0.39370078740157483" bottom="0.39370078740157483" header="0.51181102362204722" footer="0.51181102362204722"/>
  <pageSetup paperSize="9" scale="68" orientation="portrait" horizontalDpi="300" verticalDpi="300" r:id="rId1"/>
  <headerFooter alignWithMargins="0"/>
  <rowBreaks count="6" manualBreakCount="6">
    <brk id="69" max="16383" man="1"/>
    <brk id="144" max="16383" man="1"/>
    <brk id="194" max="16383" man="1"/>
    <brk id="244" max="16383" man="1"/>
    <brk id="294" max="16383" man="1"/>
    <brk id="34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426"/>
  <sheetViews>
    <sheetView zoomScaleNormal="100" workbookViewId="0"/>
  </sheetViews>
  <sheetFormatPr baseColWidth="10" defaultColWidth="11.42578125" defaultRowHeight="12.75" x14ac:dyDescent="0.2"/>
  <cols>
    <col min="1" max="1" width="4.42578125" bestFit="1" customWidth="1"/>
    <col min="2" max="2" width="17.42578125" style="69" bestFit="1" customWidth="1"/>
    <col min="5" max="5" width="14.140625" style="101" bestFit="1" customWidth="1"/>
    <col min="7" max="7" width="4.5703125" customWidth="1"/>
    <col min="10" max="10" width="6.140625" bestFit="1" customWidth="1"/>
    <col min="11" max="11" width="16.85546875" bestFit="1" customWidth="1"/>
    <col min="12" max="12" width="11.42578125" customWidth="1"/>
    <col min="13" max="13" width="12.85546875" bestFit="1" customWidth="1"/>
    <col min="14" max="14" width="13" bestFit="1" customWidth="1"/>
  </cols>
  <sheetData>
    <row r="1" spans="1:14" x14ac:dyDescent="0.2">
      <c r="A1" s="93" t="s">
        <v>129</v>
      </c>
      <c r="B1" s="93" t="s">
        <v>116</v>
      </c>
      <c r="C1" s="94" t="s">
        <v>126</v>
      </c>
      <c r="D1" s="94" t="s">
        <v>119</v>
      </c>
      <c r="E1" s="98" t="s">
        <v>118</v>
      </c>
      <c r="F1" s="94" t="s">
        <v>117</v>
      </c>
      <c r="H1" s="90" t="s">
        <v>60</v>
      </c>
      <c r="I1" s="90" t="s">
        <v>59</v>
      </c>
      <c r="J1" s="90" t="s">
        <v>58</v>
      </c>
      <c r="K1" s="90" t="s">
        <v>127</v>
      </c>
      <c r="M1" s="90" t="s">
        <v>128</v>
      </c>
      <c r="N1" s="90" t="s">
        <v>118</v>
      </c>
    </row>
    <row r="2" spans="1:14" x14ac:dyDescent="0.2">
      <c r="A2">
        <f t="shared" ref="A2:A3" si="0">WEEKNUM(B2,21)</f>
        <v>52</v>
      </c>
      <c r="B2" s="95">
        <v>44562</v>
      </c>
      <c r="C2" s="96" t="s">
        <v>32</v>
      </c>
      <c r="D2" s="97" t="s">
        <v>1</v>
      </c>
      <c r="E2" s="99" t="s">
        <v>61</v>
      </c>
      <c r="F2" s="96"/>
      <c r="H2" s="91" t="s">
        <v>32</v>
      </c>
      <c r="I2" s="91" t="s">
        <v>38</v>
      </c>
      <c r="J2" s="92">
        <f t="shared" ref="J2:J8" si="1">COUNTIFS(C:C,H2,D:D,I2)</f>
        <v>38</v>
      </c>
      <c r="K2" s="92"/>
      <c r="M2" s="92" t="s">
        <v>32</v>
      </c>
      <c r="N2" s="92" t="s">
        <v>121</v>
      </c>
    </row>
    <row r="3" spans="1:14" x14ac:dyDescent="0.2">
      <c r="A3">
        <f t="shared" si="0"/>
        <v>52</v>
      </c>
      <c r="B3" s="95">
        <v>44563</v>
      </c>
      <c r="C3" s="96" t="s">
        <v>32</v>
      </c>
      <c r="D3" s="97" t="s">
        <v>1</v>
      </c>
      <c r="E3" s="100"/>
      <c r="F3" s="96"/>
      <c r="H3" s="91" t="s">
        <v>32</v>
      </c>
      <c r="I3" s="91" t="s">
        <v>37</v>
      </c>
      <c r="J3" s="92">
        <f t="shared" si="1"/>
        <v>39</v>
      </c>
      <c r="K3" s="92"/>
      <c r="M3" s="92" t="s">
        <v>43</v>
      </c>
      <c r="N3" s="92" t="s">
        <v>122</v>
      </c>
    </row>
    <row r="4" spans="1:14" x14ac:dyDescent="0.2">
      <c r="A4">
        <f>WEEKNUM(B4,21)</f>
        <v>1</v>
      </c>
      <c r="B4" s="95">
        <v>44564</v>
      </c>
      <c r="C4" s="96" t="s">
        <v>32</v>
      </c>
      <c r="D4" s="97" t="s">
        <v>38</v>
      </c>
      <c r="E4" s="100"/>
      <c r="F4" s="96"/>
      <c r="H4" s="91" t="s">
        <v>32</v>
      </c>
      <c r="I4" s="91" t="s">
        <v>36</v>
      </c>
      <c r="J4" s="92">
        <f t="shared" si="1"/>
        <v>41</v>
      </c>
      <c r="K4" s="92"/>
      <c r="M4" s="92" t="s">
        <v>35</v>
      </c>
      <c r="N4" s="92" t="s">
        <v>123</v>
      </c>
    </row>
    <row r="5" spans="1:14" x14ac:dyDescent="0.2">
      <c r="A5">
        <f t="shared" ref="A5:A68" si="2">WEEKNUM(B5,21)</f>
        <v>1</v>
      </c>
      <c r="B5" s="95">
        <v>44565</v>
      </c>
      <c r="C5" s="96" t="s">
        <v>32</v>
      </c>
      <c r="D5" s="97" t="s">
        <v>37</v>
      </c>
      <c r="E5" s="100"/>
      <c r="F5" s="96"/>
      <c r="H5" s="91" t="s">
        <v>32</v>
      </c>
      <c r="I5" s="91" t="s">
        <v>34</v>
      </c>
      <c r="J5" s="92">
        <f t="shared" si="1"/>
        <v>39</v>
      </c>
      <c r="K5" s="92"/>
      <c r="M5" s="92" t="s">
        <v>120</v>
      </c>
      <c r="N5" s="92" t="s">
        <v>124</v>
      </c>
    </row>
    <row r="6" spans="1:14" x14ac:dyDescent="0.2">
      <c r="A6">
        <f t="shared" si="2"/>
        <v>1</v>
      </c>
      <c r="B6" s="95">
        <v>44566</v>
      </c>
      <c r="C6" s="96" t="s">
        <v>32</v>
      </c>
      <c r="D6" s="97" t="s">
        <v>36</v>
      </c>
      <c r="E6" s="100"/>
      <c r="F6" s="96"/>
      <c r="H6" s="91" t="s">
        <v>32</v>
      </c>
      <c r="I6" s="91" t="s">
        <v>44</v>
      </c>
      <c r="J6" s="92">
        <f t="shared" si="1"/>
        <v>38</v>
      </c>
      <c r="K6" s="92">
        <f>SUM(J2:J6)</f>
        <v>195</v>
      </c>
      <c r="M6" s="92"/>
      <c r="N6" s="92"/>
    </row>
    <row r="7" spans="1:14" x14ac:dyDescent="0.2">
      <c r="A7">
        <f t="shared" si="2"/>
        <v>1</v>
      </c>
      <c r="B7" s="95">
        <v>44567</v>
      </c>
      <c r="C7" s="96" t="s">
        <v>32</v>
      </c>
      <c r="D7" s="97" t="s">
        <v>34</v>
      </c>
      <c r="E7" s="100"/>
      <c r="F7" s="96"/>
      <c r="H7" s="91" t="s">
        <v>32</v>
      </c>
      <c r="I7" s="91" t="s">
        <v>0</v>
      </c>
      <c r="J7" s="92">
        <f t="shared" si="1"/>
        <v>53</v>
      </c>
      <c r="K7" s="92">
        <f>SUM(J7)</f>
        <v>53</v>
      </c>
      <c r="M7" s="92"/>
      <c r="N7" s="92"/>
    </row>
    <row r="8" spans="1:14" x14ac:dyDescent="0.2">
      <c r="A8">
        <f t="shared" si="2"/>
        <v>1</v>
      </c>
      <c r="B8" s="95">
        <v>44568</v>
      </c>
      <c r="C8" s="96" t="s">
        <v>32</v>
      </c>
      <c r="D8" s="97" t="s">
        <v>44</v>
      </c>
      <c r="E8" s="100"/>
      <c r="F8" s="96"/>
      <c r="H8" s="91" t="s">
        <v>32</v>
      </c>
      <c r="I8" s="91" t="s">
        <v>1</v>
      </c>
      <c r="J8" s="92">
        <f t="shared" si="1"/>
        <v>60</v>
      </c>
      <c r="K8" s="92">
        <f>SUM(J8)</f>
        <v>60</v>
      </c>
      <c r="M8" s="92"/>
      <c r="N8" s="92"/>
    </row>
    <row r="9" spans="1:14" x14ac:dyDescent="0.2">
      <c r="A9">
        <f t="shared" si="2"/>
        <v>1</v>
      </c>
      <c r="B9" s="95">
        <v>44569</v>
      </c>
      <c r="C9" s="96" t="s">
        <v>32</v>
      </c>
      <c r="D9" s="97" t="s">
        <v>0</v>
      </c>
      <c r="E9" s="100"/>
      <c r="F9" s="96"/>
      <c r="H9" s="91"/>
      <c r="I9" s="91"/>
      <c r="J9" s="92">
        <f>SUM(J2:J8)</f>
        <v>308</v>
      </c>
      <c r="K9" s="92"/>
    </row>
    <row r="10" spans="1:14" x14ac:dyDescent="0.2">
      <c r="A10">
        <f t="shared" si="2"/>
        <v>1</v>
      </c>
      <c r="B10" s="95">
        <v>44570</v>
      </c>
      <c r="C10" s="96" t="s">
        <v>32</v>
      </c>
      <c r="D10" s="97" t="s">
        <v>1</v>
      </c>
      <c r="E10" s="100"/>
      <c r="F10" s="96"/>
      <c r="H10" s="91" t="s">
        <v>43</v>
      </c>
      <c r="I10" s="91" t="s">
        <v>38</v>
      </c>
      <c r="J10" s="92">
        <f t="shared" ref="J10:J16" si="3">COUNTIFS(C:C,H10,D:D,I10)</f>
        <v>5</v>
      </c>
      <c r="K10" s="92"/>
    </row>
    <row r="11" spans="1:14" x14ac:dyDescent="0.2">
      <c r="A11">
        <f t="shared" si="2"/>
        <v>2</v>
      </c>
      <c r="B11" s="95">
        <v>44571</v>
      </c>
      <c r="C11" s="96" t="s">
        <v>32</v>
      </c>
      <c r="D11" s="97" t="s">
        <v>38</v>
      </c>
      <c r="E11" s="100"/>
      <c r="F11" s="96"/>
      <c r="H11" s="91" t="s">
        <v>43</v>
      </c>
      <c r="I11" s="91" t="s">
        <v>37</v>
      </c>
      <c r="J11" s="92">
        <f t="shared" si="3"/>
        <v>5</v>
      </c>
      <c r="K11" s="92"/>
    </row>
    <row r="12" spans="1:14" x14ac:dyDescent="0.2">
      <c r="A12">
        <f t="shared" si="2"/>
        <v>2</v>
      </c>
      <c r="B12" s="95">
        <v>44572</v>
      </c>
      <c r="C12" s="96" t="s">
        <v>32</v>
      </c>
      <c r="D12" s="97" t="s">
        <v>37</v>
      </c>
      <c r="E12" s="100"/>
      <c r="F12" s="96"/>
      <c r="H12" s="91" t="s">
        <v>43</v>
      </c>
      <c r="I12" s="91" t="s">
        <v>36</v>
      </c>
      <c r="J12" s="92">
        <f t="shared" si="3"/>
        <v>4</v>
      </c>
      <c r="K12" s="92"/>
    </row>
    <row r="13" spans="1:14" x14ac:dyDescent="0.2">
      <c r="A13">
        <f t="shared" si="2"/>
        <v>2</v>
      </c>
      <c r="B13" s="95">
        <v>44573</v>
      </c>
      <c r="C13" s="96" t="s">
        <v>32</v>
      </c>
      <c r="D13" s="97" t="s">
        <v>36</v>
      </c>
      <c r="E13" s="100"/>
      <c r="F13" s="96"/>
      <c r="H13" s="91" t="s">
        <v>43</v>
      </c>
      <c r="I13" s="91" t="s">
        <v>34</v>
      </c>
      <c r="J13" s="92">
        <f t="shared" si="3"/>
        <v>5</v>
      </c>
      <c r="K13" s="92"/>
    </row>
    <row r="14" spans="1:14" x14ac:dyDescent="0.2">
      <c r="A14">
        <f t="shared" si="2"/>
        <v>2</v>
      </c>
      <c r="B14" s="95">
        <v>44574</v>
      </c>
      <c r="C14" s="96" t="s">
        <v>32</v>
      </c>
      <c r="D14" s="97" t="s">
        <v>34</v>
      </c>
      <c r="E14" s="100"/>
      <c r="F14" s="96"/>
      <c r="H14" s="91" t="s">
        <v>43</v>
      </c>
      <c r="I14" s="91" t="s">
        <v>44</v>
      </c>
      <c r="J14" s="92">
        <f t="shared" si="3"/>
        <v>6</v>
      </c>
      <c r="K14" s="92"/>
    </row>
    <row r="15" spans="1:14" x14ac:dyDescent="0.2">
      <c r="A15">
        <f t="shared" si="2"/>
        <v>2</v>
      </c>
      <c r="B15" s="95">
        <v>44575</v>
      </c>
      <c r="C15" s="96" t="s">
        <v>32</v>
      </c>
      <c r="D15" s="97" t="s">
        <v>44</v>
      </c>
      <c r="E15" s="100"/>
      <c r="F15" s="96"/>
      <c r="H15" s="91" t="s">
        <v>43</v>
      </c>
      <c r="I15" s="91" t="s">
        <v>0</v>
      </c>
      <c r="J15" s="92">
        <f t="shared" si="3"/>
        <v>0</v>
      </c>
      <c r="K15" s="92"/>
    </row>
    <row r="16" spans="1:14" x14ac:dyDescent="0.2">
      <c r="A16">
        <f t="shared" si="2"/>
        <v>2</v>
      </c>
      <c r="B16" s="95">
        <v>44576</v>
      </c>
      <c r="C16" s="96" t="s">
        <v>32</v>
      </c>
      <c r="D16" s="97" t="s">
        <v>0</v>
      </c>
      <c r="E16" s="100"/>
      <c r="F16" s="96"/>
      <c r="H16" s="91" t="s">
        <v>43</v>
      </c>
      <c r="I16" s="91" t="s">
        <v>1</v>
      </c>
      <c r="J16" s="92">
        <f t="shared" si="3"/>
        <v>0</v>
      </c>
      <c r="K16" s="92"/>
    </row>
    <row r="17" spans="1:11" x14ac:dyDescent="0.2">
      <c r="A17">
        <f t="shared" si="2"/>
        <v>2</v>
      </c>
      <c r="B17" s="95">
        <v>44577</v>
      </c>
      <c r="C17" s="96" t="s">
        <v>32</v>
      </c>
      <c r="D17" s="97" t="s">
        <v>1</v>
      </c>
      <c r="E17" s="100"/>
      <c r="F17" s="96"/>
      <c r="H17" s="92"/>
      <c r="I17" s="92"/>
      <c r="J17" s="92">
        <f>SUM(J10:J16)</f>
        <v>25</v>
      </c>
      <c r="K17" s="92">
        <f>SUM(J17)</f>
        <v>25</v>
      </c>
    </row>
    <row r="18" spans="1:11" x14ac:dyDescent="0.2">
      <c r="A18">
        <f t="shared" si="2"/>
        <v>3</v>
      </c>
      <c r="B18" s="95">
        <v>44578</v>
      </c>
      <c r="C18" s="96" t="s">
        <v>32</v>
      </c>
      <c r="D18" s="97" t="s">
        <v>38</v>
      </c>
      <c r="E18" s="100"/>
      <c r="F18" s="96"/>
      <c r="H18" s="91" t="s">
        <v>35</v>
      </c>
      <c r="I18" s="91" t="s">
        <v>38</v>
      </c>
      <c r="J18" s="92">
        <f t="shared" ref="J18:J24" si="4">COUNTIFS(C:C,H18,D:D,I18)</f>
        <v>6</v>
      </c>
      <c r="K18" s="92"/>
    </row>
    <row r="19" spans="1:11" x14ac:dyDescent="0.2">
      <c r="A19">
        <f t="shared" si="2"/>
        <v>3</v>
      </c>
      <c r="B19" s="95">
        <v>44579</v>
      </c>
      <c r="C19" s="96" t="s">
        <v>32</v>
      </c>
      <c r="D19" s="97" t="s">
        <v>37</v>
      </c>
      <c r="E19" s="100"/>
      <c r="F19" s="96"/>
      <c r="H19" s="91" t="s">
        <v>35</v>
      </c>
      <c r="I19" s="91" t="s">
        <v>37</v>
      </c>
      <c r="J19" s="92">
        <f t="shared" si="4"/>
        <v>7</v>
      </c>
      <c r="K19" s="92"/>
    </row>
    <row r="20" spans="1:11" x14ac:dyDescent="0.2">
      <c r="A20">
        <f t="shared" si="2"/>
        <v>3</v>
      </c>
      <c r="B20" s="95">
        <v>44580</v>
      </c>
      <c r="C20" s="96" t="s">
        <v>32</v>
      </c>
      <c r="D20" s="97" t="s">
        <v>36</v>
      </c>
      <c r="E20" s="100"/>
      <c r="F20" s="96"/>
      <c r="H20" s="91" t="s">
        <v>35</v>
      </c>
      <c r="I20" s="91" t="s">
        <v>36</v>
      </c>
      <c r="J20" s="92">
        <f t="shared" si="4"/>
        <v>7</v>
      </c>
      <c r="K20" s="92"/>
    </row>
    <row r="21" spans="1:11" x14ac:dyDescent="0.2">
      <c r="A21">
        <f t="shared" si="2"/>
        <v>3</v>
      </c>
      <c r="B21" s="95">
        <v>44581</v>
      </c>
      <c r="C21" s="96" t="s">
        <v>32</v>
      </c>
      <c r="D21" s="97" t="s">
        <v>34</v>
      </c>
      <c r="E21" s="100"/>
      <c r="F21" s="96"/>
      <c r="H21" s="91" t="s">
        <v>35</v>
      </c>
      <c r="I21" s="91" t="s">
        <v>34</v>
      </c>
      <c r="J21" s="92">
        <f t="shared" si="4"/>
        <v>6</v>
      </c>
      <c r="K21" s="92"/>
    </row>
    <row r="22" spans="1:11" x14ac:dyDescent="0.2">
      <c r="A22">
        <f t="shared" si="2"/>
        <v>3</v>
      </c>
      <c r="B22" s="95">
        <v>44582</v>
      </c>
      <c r="C22" s="96" t="s">
        <v>32</v>
      </c>
      <c r="D22" s="97" t="s">
        <v>44</v>
      </c>
      <c r="E22" s="100"/>
      <c r="F22" s="96"/>
      <c r="H22" s="91" t="s">
        <v>35</v>
      </c>
      <c r="I22" s="91" t="s">
        <v>44</v>
      </c>
      <c r="J22" s="92">
        <f t="shared" si="4"/>
        <v>6</v>
      </c>
      <c r="K22" s="92"/>
    </row>
    <row r="23" spans="1:11" x14ac:dyDescent="0.2">
      <c r="A23">
        <f t="shared" si="2"/>
        <v>3</v>
      </c>
      <c r="B23" s="95">
        <v>44583</v>
      </c>
      <c r="C23" s="96" t="s">
        <v>32</v>
      </c>
      <c r="D23" s="97" t="s">
        <v>0</v>
      </c>
      <c r="E23" s="100"/>
      <c r="F23" s="96"/>
      <c r="H23" s="91" t="s">
        <v>35</v>
      </c>
      <c r="I23" s="91" t="s">
        <v>0</v>
      </c>
      <c r="J23" s="92">
        <f t="shared" si="4"/>
        <v>0</v>
      </c>
      <c r="K23" s="92"/>
    </row>
    <row r="24" spans="1:11" x14ac:dyDescent="0.2">
      <c r="A24">
        <f t="shared" si="2"/>
        <v>3</v>
      </c>
      <c r="B24" s="95">
        <v>44584</v>
      </c>
      <c r="C24" s="96" t="s">
        <v>32</v>
      </c>
      <c r="D24" s="97" t="s">
        <v>1</v>
      </c>
      <c r="E24" s="100"/>
      <c r="F24" s="96"/>
      <c r="H24" s="91" t="s">
        <v>35</v>
      </c>
      <c r="I24" s="91" t="s">
        <v>1</v>
      </c>
      <c r="J24" s="92">
        <f t="shared" si="4"/>
        <v>0</v>
      </c>
      <c r="K24" s="92"/>
    </row>
    <row r="25" spans="1:11" x14ac:dyDescent="0.2">
      <c r="A25">
        <f t="shared" si="2"/>
        <v>4</v>
      </c>
      <c r="B25" s="95">
        <v>44585</v>
      </c>
      <c r="C25" s="96" t="s">
        <v>32</v>
      </c>
      <c r="D25" s="97" t="s">
        <v>38</v>
      </c>
      <c r="E25" s="100"/>
      <c r="F25" s="96"/>
      <c r="H25" s="92"/>
      <c r="I25" s="92"/>
      <c r="J25" s="92">
        <f>SUM(J18:J24)</f>
        <v>32</v>
      </c>
      <c r="K25" s="92">
        <f>SUM(J25)</f>
        <v>32</v>
      </c>
    </row>
    <row r="26" spans="1:11" x14ac:dyDescent="0.2">
      <c r="A26">
        <f t="shared" si="2"/>
        <v>4</v>
      </c>
      <c r="B26" s="95">
        <v>44586</v>
      </c>
      <c r="C26" s="96" t="s">
        <v>32</v>
      </c>
      <c r="D26" s="97" t="s">
        <v>37</v>
      </c>
      <c r="E26" s="100"/>
      <c r="F26" s="96"/>
      <c r="H26" s="91" t="s">
        <v>120</v>
      </c>
      <c r="I26" s="91" t="s">
        <v>38</v>
      </c>
      <c r="J26" s="92">
        <f t="shared" ref="J26:J32" si="5">COUNTIFS(C:C,H26,D:D,I26)</f>
        <v>0</v>
      </c>
      <c r="K26" s="92"/>
    </row>
    <row r="27" spans="1:11" x14ac:dyDescent="0.2">
      <c r="A27">
        <f t="shared" si="2"/>
        <v>4</v>
      </c>
      <c r="B27" s="95">
        <v>44587</v>
      </c>
      <c r="C27" s="96" t="s">
        <v>32</v>
      </c>
      <c r="D27" s="97" t="s">
        <v>36</v>
      </c>
      <c r="E27" s="100"/>
      <c r="F27" s="96"/>
      <c r="H27" s="91" t="s">
        <v>120</v>
      </c>
      <c r="I27" s="91" t="s">
        <v>37</v>
      </c>
      <c r="J27" s="92">
        <f t="shared" si="5"/>
        <v>0</v>
      </c>
      <c r="K27" s="92"/>
    </row>
    <row r="28" spans="1:11" x14ac:dyDescent="0.2">
      <c r="A28">
        <f t="shared" si="2"/>
        <v>4</v>
      </c>
      <c r="B28" s="95">
        <v>44588</v>
      </c>
      <c r="C28" s="96" t="s">
        <v>32</v>
      </c>
      <c r="D28" s="97" t="s">
        <v>34</v>
      </c>
      <c r="E28" s="100"/>
      <c r="F28" s="96"/>
      <c r="H28" s="91" t="s">
        <v>120</v>
      </c>
      <c r="I28" s="91" t="s">
        <v>36</v>
      </c>
      <c r="J28" s="92">
        <f t="shared" si="5"/>
        <v>0</v>
      </c>
      <c r="K28" s="92"/>
    </row>
    <row r="29" spans="1:11" x14ac:dyDescent="0.2">
      <c r="A29">
        <f t="shared" si="2"/>
        <v>4</v>
      </c>
      <c r="B29" s="95">
        <v>44589</v>
      </c>
      <c r="C29" s="96" t="s">
        <v>32</v>
      </c>
      <c r="D29" s="97" t="s">
        <v>44</v>
      </c>
      <c r="E29" s="100"/>
      <c r="F29" s="96"/>
      <c r="H29" s="91" t="s">
        <v>120</v>
      </c>
      <c r="I29" s="91" t="s">
        <v>34</v>
      </c>
      <c r="J29" s="92">
        <f t="shared" si="5"/>
        <v>0</v>
      </c>
      <c r="K29" s="92"/>
    </row>
    <row r="30" spans="1:11" x14ac:dyDescent="0.2">
      <c r="A30">
        <f t="shared" si="2"/>
        <v>4</v>
      </c>
      <c r="B30" s="95">
        <v>44590</v>
      </c>
      <c r="C30" s="96" t="s">
        <v>32</v>
      </c>
      <c r="D30" s="97" t="s">
        <v>0</v>
      </c>
      <c r="E30" s="100"/>
      <c r="F30" s="96"/>
      <c r="H30" s="91" t="s">
        <v>120</v>
      </c>
      <c r="I30" s="91" t="s">
        <v>44</v>
      </c>
      <c r="J30" s="92">
        <f t="shared" si="5"/>
        <v>0</v>
      </c>
      <c r="K30" s="92"/>
    </row>
    <row r="31" spans="1:11" x14ac:dyDescent="0.2">
      <c r="A31">
        <f t="shared" si="2"/>
        <v>4</v>
      </c>
      <c r="B31" s="95">
        <v>44591</v>
      </c>
      <c r="C31" s="96" t="s">
        <v>32</v>
      </c>
      <c r="D31" s="97" t="s">
        <v>1</v>
      </c>
      <c r="E31" s="100"/>
      <c r="F31" s="96"/>
      <c r="H31" s="91" t="s">
        <v>120</v>
      </c>
      <c r="I31" s="91" t="s">
        <v>0</v>
      </c>
      <c r="J31" s="92">
        <f t="shared" si="5"/>
        <v>0</v>
      </c>
      <c r="K31" s="92"/>
    </row>
    <row r="32" spans="1:11" x14ac:dyDescent="0.2">
      <c r="A32">
        <f t="shared" si="2"/>
        <v>5</v>
      </c>
      <c r="B32" s="95">
        <v>44592</v>
      </c>
      <c r="C32" s="96" t="s">
        <v>32</v>
      </c>
      <c r="D32" s="97" t="s">
        <v>38</v>
      </c>
      <c r="E32" s="100"/>
      <c r="F32" s="96"/>
      <c r="H32" s="91" t="s">
        <v>120</v>
      </c>
      <c r="I32" s="91" t="s">
        <v>1</v>
      </c>
      <c r="J32" s="92">
        <f t="shared" si="5"/>
        <v>0</v>
      </c>
      <c r="K32" s="92"/>
    </row>
    <row r="33" spans="1:12" x14ac:dyDescent="0.2">
      <c r="A33">
        <f t="shared" si="2"/>
        <v>5</v>
      </c>
      <c r="B33" s="95">
        <v>44593</v>
      </c>
      <c r="C33" s="96" t="s">
        <v>32</v>
      </c>
      <c r="D33" s="97" t="s">
        <v>37</v>
      </c>
      <c r="E33" s="100"/>
      <c r="F33" s="96"/>
      <c r="H33" s="92"/>
      <c r="I33" s="92"/>
      <c r="J33" s="92">
        <f>SUM(J26:J32)</f>
        <v>0</v>
      </c>
      <c r="K33" s="103">
        <f>SUM(J33)</f>
        <v>0</v>
      </c>
    </row>
    <row r="34" spans="1:12" x14ac:dyDescent="0.2">
      <c r="A34">
        <f t="shared" si="2"/>
        <v>5</v>
      </c>
      <c r="B34" s="95">
        <v>44594</v>
      </c>
      <c r="C34" s="96" t="s">
        <v>32</v>
      </c>
      <c r="D34" s="97" t="s">
        <v>36</v>
      </c>
      <c r="E34" s="100"/>
      <c r="F34" s="96"/>
      <c r="K34" s="92">
        <f>SUM(K2:K33)</f>
        <v>365</v>
      </c>
      <c r="L34" s="91" t="s">
        <v>125</v>
      </c>
    </row>
    <row r="35" spans="1:12" x14ac:dyDescent="0.2">
      <c r="A35">
        <f t="shared" si="2"/>
        <v>5</v>
      </c>
      <c r="B35" s="95">
        <v>44595</v>
      </c>
      <c r="C35" s="96" t="s">
        <v>32</v>
      </c>
      <c r="D35" s="97" t="s">
        <v>34</v>
      </c>
      <c r="E35" s="100"/>
      <c r="F35" s="96"/>
    </row>
    <row r="36" spans="1:12" x14ac:dyDescent="0.2">
      <c r="A36">
        <f t="shared" si="2"/>
        <v>5</v>
      </c>
      <c r="B36" s="95">
        <v>44596</v>
      </c>
      <c r="C36" s="96" t="s">
        <v>32</v>
      </c>
      <c r="D36" s="97" t="s">
        <v>44</v>
      </c>
      <c r="E36" s="100"/>
      <c r="F36" s="96"/>
    </row>
    <row r="37" spans="1:12" x14ac:dyDescent="0.2">
      <c r="A37">
        <f t="shared" si="2"/>
        <v>5</v>
      </c>
      <c r="B37" s="95">
        <v>44597</v>
      </c>
      <c r="C37" s="96" t="s">
        <v>32</v>
      </c>
      <c r="D37" s="97" t="s">
        <v>0</v>
      </c>
      <c r="E37" s="100"/>
      <c r="F37" s="96"/>
    </row>
    <row r="38" spans="1:12" x14ac:dyDescent="0.2">
      <c r="A38">
        <f t="shared" si="2"/>
        <v>5</v>
      </c>
      <c r="B38" s="95">
        <v>44598</v>
      </c>
      <c r="C38" s="96" t="s">
        <v>32</v>
      </c>
      <c r="D38" s="97" t="s">
        <v>1</v>
      </c>
      <c r="E38" s="100"/>
      <c r="F38" s="96"/>
    </row>
    <row r="39" spans="1:12" x14ac:dyDescent="0.2">
      <c r="A39">
        <f t="shared" si="2"/>
        <v>6</v>
      </c>
      <c r="B39" s="95">
        <v>44599</v>
      </c>
      <c r="C39" s="96" t="s">
        <v>32</v>
      </c>
      <c r="D39" s="97" t="s">
        <v>38</v>
      </c>
      <c r="E39" s="100"/>
      <c r="F39" s="96"/>
    </row>
    <row r="40" spans="1:12" x14ac:dyDescent="0.2">
      <c r="A40">
        <f t="shared" si="2"/>
        <v>6</v>
      </c>
      <c r="B40" s="95">
        <v>44600</v>
      </c>
      <c r="C40" s="96" t="s">
        <v>32</v>
      </c>
      <c r="D40" s="97" t="s">
        <v>37</v>
      </c>
      <c r="E40" s="100"/>
      <c r="F40" s="96"/>
    </row>
    <row r="41" spans="1:12" x14ac:dyDescent="0.2">
      <c r="A41">
        <f t="shared" si="2"/>
        <v>6</v>
      </c>
      <c r="B41" s="95">
        <v>44601</v>
      </c>
      <c r="C41" s="96" t="s">
        <v>32</v>
      </c>
      <c r="D41" s="97" t="s">
        <v>36</v>
      </c>
      <c r="E41" s="100"/>
      <c r="F41" s="96"/>
    </row>
    <row r="42" spans="1:12" x14ac:dyDescent="0.2">
      <c r="A42">
        <f t="shared" si="2"/>
        <v>6</v>
      </c>
      <c r="B42" s="95">
        <v>44602</v>
      </c>
      <c r="C42" s="96" t="s">
        <v>32</v>
      </c>
      <c r="D42" s="97" t="s">
        <v>34</v>
      </c>
      <c r="E42" s="100"/>
      <c r="F42" s="96"/>
    </row>
    <row r="43" spans="1:12" x14ac:dyDescent="0.2">
      <c r="A43">
        <f t="shared" si="2"/>
        <v>6</v>
      </c>
      <c r="B43" s="95">
        <v>44603</v>
      </c>
      <c r="C43" s="96" t="s">
        <v>32</v>
      </c>
      <c r="D43" s="97" t="s">
        <v>44</v>
      </c>
      <c r="E43" s="100"/>
      <c r="F43" s="96"/>
    </row>
    <row r="44" spans="1:12" x14ac:dyDescent="0.2">
      <c r="A44">
        <f t="shared" si="2"/>
        <v>6</v>
      </c>
      <c r="B44" s="95">
        <v>44604</v>
      </c>
      <c r="C44" s="96" t="s">
        <v>32</v>
      </c>
      <c r="D44" s="97" t="s">
        <v>0</v>
      </c>
      <c r="E44" s="100"/>
      <c r="F44" s="96"/>
    </row>
    <row r="45" spans="1:12" x14ac:dyDescent="0.2">
      <c r="A45">
        <f t="shared" si="2"/>
        <v>6</v>
      </c>
      <c r="B45" s="95">
        <v>44605</v>
      </c>
      <c r="C45" s="96" t="s">
        <v>32</v>
      </c>
      <c r="D45" s="97" t="s">
        <v>1</v>
      </c>
      <c r="E45" s="100"/>
      <c r="F45" s="96"/>
    </row>
    <row r="46" spans="1:12" x14ac:dyDescent="0.2">
      <c r="A46">
        <f t="shared" si="2"/>
        <v>7</v>
      </c>
      <c r="B46" s="95">
        <v>44606</v>
      </c>
      <c r="C46" s="96" t="s">
        <v>32</v>
      </c>
      <c r="D46" s="97" t="s">
        <v>38</v>
      </c>
      <c r="E46" s="100"/>
      <c r="F46" s="96"/>
    </row>
    <row r="47" spans="1:12" x14ac:dyDescent="0.2">
      <c r="A47">
        <f t="shared" si="2"/>
        <v>7</v>
      </c>
      <c r="B47" s="95">
        <v>44607</v>
      </c>
      <c r="C47" s="96" t="s">
        <v>32</v>
      </c>
      <c r="D47" s="97" t="s">
        <v>37</v>
      </c>
      <c r="E47" s="100"/>
      <c r="F47" s="96"/>
    </row>
    <row r="48" spans="1:12" x14ac:dyDescent="0.2">
      <c r="A48">
        <f t="shared" si="2"/>
        <v>7</v>
      </c>
      <c r="B48" s="95">
        <v>44608</v>
      </c>
      <c r="C48" s="96" t="s">
        <v>32</v>
      </c>
      <c r="D48" s="97" t="s">
        <v>36</v>
      </c>
      <c r="E48" s="100"/>
      <c r="F48" s="96"/>
    </row>
    <row r="49" spans="1:6" x14ac:dyDescent="0.2">
      <c r="A49">
        <f t="shared" si="2"/>
        <v>7</v>
      </c>
      <c r="B49" s="95">
        <v>44609</v>
      </c>
      <c r="C49" s="96" t="s">
        <v>32</v>
      </c>
      <c r="D49" s="97" t="s">
        <v>34</v>
      </c>
      <c r="E49" s="100"/>
      <c r="F49" s="96"/>
    </row>
    <row r="50" spans="1:6" x14ac:dyDescent="0.2">
      <c r="A50">
        <f t="shared" si="2"/>
        <v>7</v>
      </c>
      <c r="B50" s="95">
        <v>44610</v>
      </c>
      <c r="C50" s="96" t="s">
        <v>32</v>
      </c>
      <c r="D50" s="97" t="s">
        <v>44</v>
      </c>
      <c r="E50" s="100"/>
      <c r="F50" s="96"/>
    </row>
    <row r="51" spans="1:6" x14ac:dyDescent="0.2">
      <c r="A51">
        <f t="shared" si="2"/>
        <v>7</v>
      </c>
      <c r="B51" s="95">
        <v>44611</v>
      </c>
      <c r="C51" s="96" t="s">
        <v>32</v>
      </c>
      <c r="D51" s="97" t="s">
        <v>0</v>
      </c>
      <c r="E51" s="100"/>
      <c r="F51" s="96"/>
    </row>
    <row r="52" spans="1:6" x14ac:dyDescent="0.2">
      <c r="A52">
        <f t="shared" si="2"/>
        <v>7</v>
      </c>
      <c r="B52" s="95">
        <v>44612</v>
      </c>
      <c r="C52" s="96" t="s">
        <v>32</v>
      </c>
      <c r="D52" s="97" t="s">
        <v>1</v>
      </c>
      <c r="E52" s="100"/>
      <c r="F52" s="96"/>
    </row>
    <row r="53" spans="1:6" x14ac:dyDescent="0.2">
      <c r="A53">
        <f t="shared" si="2"/>
        <v>8</v>
      </c>
      <c r="B53" s="95">
        <v>44613</v>
      </c>
      <c r="C53" s="97" t="s">
        <v>43</v>
      </c>
      <c r="D53" s="97" t="s">
        <v>38</v>
      </c>
      <c r="E53" s="99" t="s">
        <v>57</v>
      </c>
      <c r="F53" s="96"/>
    </row>
    <row r="54" spans="1:6" x14ac:dyDescent="0.2">
      <c r="A54">
        <f t="shared" si="2"/>
        <v>8</v>
      </c>
      <c r="B54" s="95">
        <v>44614</v>
      </c>
      <c r="C54" s="97" t="s">
        <v>43</v>
      </c>
      <c r="D54" s="97" t="s">
        <v>37</v>
      </c>
      <c r="E54" s="99" t="s">
        <v>57</v>
      </c>
      <c r="F54" s="96"/>
    </row>
    <row r="55" spans="1:6" x14ac:dyDescent="0.2">
      <c r="A55">
        <f t="shared" si="2"/>
        <v>8</v>
      </c>
      <c r="B55" s="95">
        <v>44615</v>
      </c>
      <c r="C55" s="97" t="s">
        <v>43</v>
      </c>
      <c r="D55" s="97" t="s">
        <v>36</v>
      </c>
      <c r="E55" s="99" t="s">
        <v>57</v>
      </c>
      <c r="F55" s="96"/>
    </row>
    <row r="56" spans="1:6" x14ac:dyDescent="0.2">
      <c r="A56">
        <f t="shared" si="2"/>
        <v>8</v>
      </c>
      <c r="B56" s="95">
        <v>44616</v>
      </c>
      <c r="C56" s="97" t="s">
        <v>43</v>
      </c>
      <c r="D56" s="97" t="s">
        <v>34</v>
      </c>
      <c r="E56" s="99" t="s">
        <v>57</v>
      </c>
      <c r="F56" s="96"/>
    </row>
    <row r="57" spans="1:6" x14ac:dyDescent="0.2">
      <c r="A57">
        <f t="shared" si="2"/>
        <v>8</v>
      </c>
      <c r="B57" s="95">
        <v>44617</v>
      </c>
      <c r="C57" s="97" t="s">
        <v>43</v>
      </c>
      <c r="D57" s="97" t="s">
        <v>44</v>
      </c>
      <c r="E57" s="99" t="s">
        <v>57</v>
      </c>
      <c r="F57" s="96"/>
    </row>
    <row r="58" spans="1:6" x14ac:dyDescent="0.2">
      <c r="A58">
        <f t="shared" si="2"/>
        <v>8</v>
      </c>
      <c r="B58" s="95">
        <v>44618</v>
      </c>
      <c r="C58" s="97" t="s">
        <v>32</v>
      </c>
      <c r="D58" s="97" t="s">
        <v>0</v>
      </c>
      <c r="E58" s="99"/>
      <c r="F58" s="96"/>
    </row>
    <row r="59" spans="1:6" x14ac:dyDescent="0.2">
      <c r="A59">
        <f t="shared" si="2"/>
        <v>8</v>
      </c>
      <c r="B59" s="95">
        <v>44619</v>
      </c>
      <c r="C59" s="96" t="s">
        <v>32</v>
      </c>
      <c r="D59" s="97" t="s">
        <v>1</v>
      </c>
      <c r="E59" s="100"/>
      <c r="F59" s="96"/>
    </row>
    <row r="60" spans="1:6" x14ac:dyDescent="0.2">
      <c r="A60">
        <f t="shared" si="2"/>
        <v>9</v>
      </c>
      <c r="B60" s="95">
        <v>44620</v>
      </c>
      <c r="C60" s="96" t="s">
        <v>32</v>
      </c>
      <c r="D60" s="97" t="s">
        <v>38</v>
      </c>
      <c r="E60" s="100"/>
      <c r="F60" s="96"/>
    </row>
    <row r="61" spans="1:6" x14ac:dyDescent="0.2">
      <c r="A61">
        <f t="shared" si="2"/>
        <v>9</v>
      </c>
      <c r="B61" s="95">
        <v>44621</v>
      </c>
      <c r="C61" s="96" t="s">
        <v>32</v>
      </c>
      <c r="D61" s="97" t="s">
        <v>37</v>
      </c>
      <c r="E61" s="100"/>
      <c r="F61" s="96"/>
    </row>
    <row r="62" spans="1:6" x14ac:dyDescent="0.2">
      <c r="A62">
        <f t="shared" si="2"/>
        <v>9</v>
      </c>
      <c r="B62" s="95">
        <v>44622</v>
      </c>
      <c r="C62" s="96" t="s">
        <v>32</v>
      </c>
      <c r="D62" s="97" t="s">
        <v>36</v>
      </c>
      <c r="E62" s="100"/>
      <c r="F62" s="96"/>
    </row>
    <row r="63" spans="1:6" x14ac:dyDescent="0.2">
      <c r="A63">
        <f t="shared" si="2"/>
        <v>9</v>
      </c>
      <c r="B63" s="95">
        <v>44623</v>
      </c>
      <c r="C63" s="96" t="s">
        <v>32</v>
      </c>
      <c r="D63" s="97" t="s">
        <v>34</v>
      </c>
      <c r="E63" s="100"/>
      <c r="F63" s="96"/>
    </row>
    <row r="64" spans="1:6" x14ac:dyDescent="0.2">
      <c r="A64">
        <f t="shared" si="2"/>
        <v>9</v>
      </c>
      <c r="B64" s="95">
        <v>44624</v>
      </c>
      <c r="C64" s="96" t="s">
        <v>32</v>
      </c>
      <c r="D64" s="97" t="s">
        <v>44</v>
      </c>
      <c r="E64" s="100"/>
      <c r="F64" s="96"/>
    </row>
    <row r="65" spans="1:6" x14ac:dyDescent="0.2">
      <c r="A65">
        <f t="shared" si="2"/>
        <v>9</v>
      </c>
      <c r="B65" s="95">
        <v>44625</v>
      </c>
      <c r="C65" s="96" t="s">
        <v>32</v>
      </c>
      <c r="D65" s="97" t="s">
        <v>0</v>
      </c>
      <c r="E65" s="100"/>
      <c r="F65" s="96"/>
    </row>
    <row r="66" spans="1:6" x14ac:dyDescent="0.2">
      <c r="A66">
        <f t="shared" si="2"/>
        <v>9</v>
      </c>
      <c r="B66" s="95">
        <v>44626</v>
      </c>
      <c r="C66" s="96" t="s">
        <v>32</v>
      </c>
      <c r="D66" s="97" t="s">
        <v>1</v>
      </c>
      <c r="E66" s="100"/>
      <c r="F66" s="96"/>
    </row>
    <row r="67" spans="1:6" x14ac:dyDescent="0.2">
      <c r="A67">
        <f t="shared" si="2"/>
        <v>10</v>
      </c>
      <c r="B67" s="95">
        <v>44627</v>
      </c>
      <c r="C67" s="96" t="s">
        <v>32</v>
      </c>
      <c r="D67" s="97" t="s">
        <v>38</v>
      </c>
      <c r="E67" s="100"/>
      <c r="F67" s="96"/>
    </row>
    <row r="68" spans="1:6" x14ac:dyDescent="0.2">
      <c r="A68">
        <f t="shared" si="2"/>
        <v>10</v>
      </c>
      <c r="B68" s="95">
        <v>44628</v>
      </c>
      <c r="C68" s="96" t="s">
        <v>32</v>
      </c>
      <c r="D68" s="97" t="s">
        <v>37</v>
      </c>
      <c r="E68" s="100"/>
      <c r="F68" s="96"/>
    </row>
    <row r="69" spans="1:6" x14ac:dyDescent="0.2">
      <c r="A69">
        <f t="shared" ref="A69:A132" si="6">WEEKNUM(B69,21)</f>
        <v>10</v>
      </c>
      <c r="B69" s="95">
        <v>44629</v>
      </c>
      <c r="C69" s="96" t="s">
        <v>32</v>
      </c>
      <c r="D69" s="97" t="s">
        <v>36</v>
      </c>
      <c r="E69" s="100"/>
      <c r="F69" s="96"/>
    </row>
    <row r="70" spans="1:6" x14ac:dyDescent="0.2">
      <c r="A70">
        <f t="shared" si="6"/>
        <v>10</v>
      </c>
      <c r="B70" s="95">
        <v>44630</v>
      </c>
      <c r="C70" s="96" t="s">
        <v>32</v>
      </c>
      <c r="D70" s="97" t="s">
        <v>34</v>
      </c>
      <c r="E70" s="100"/>
      <c r="F70" s="96"/>
    </row>
    <row r="71" spans="1:6" x14ac:dyDescent="0.2">
      <c r="A71">
        <f t="shared" si="6"/>
        <v>10</v>
      </c>
      <c r="B71" s="95">
        <v>44631</v>
      </c>
      <c r="C71" s="96" t="s">
        <v>32</v>
      </c>
      <c r="D71" s="97" t="s">
        <v>44</v>
      </c>
      <c r="E71" s="100"/>
      <c r="F71" s="96"/>
    </row>
    <row r="72" spans="1:6" x14ac:dyDescent="0.2">
      <c r="A72">
        <f t="shared" si="6"/>
        <v>10</v>
      </c>
      <c r="B72" s="95">
        <v>44632</v>
      </c>
      <c r="C72" s="96" t="s">
        <v>32</v>
      </c>
      <c r="D72" s="97" t="s">
        <v>0</v>
      </c>
      <c r="E72" s="100"/>
      <c r="F72" s="96"/>
    </row>
    <row r="73" spans="1:6" x14ac:dyDescent="0.2">
      <c r="A73">
        <f t="shared" si="6"/>
        <v>10</v>
      </c>
      <c r="B73" s="95">
        <v>44633</v>
      </c>
      <c r="C73" s="96" t="s">
        <v>32</v>
      </c>
      <c r="D73" s="97" t="s">
        <v>1</v>
      </c>
      <c r="E73" s="100"/>
      <c r="F73" s="96"/>
    </row>
    <row r="74" spans="1:6" x14ac:dyDescent="0.2">
      <c r="A74">
        <f t="shared" si="6"/>
        <v>11</v>
      </c>
      <c r="B74" s="95">
        <v>44634</v>
      </c>
      <c r="C74" s="96" t="s">
        <v>32</v>
      </c>
      <c r="D74" s="97" t="s">
        <v>38</v>
      </c>
      <c r="E74" s="100"/>
      <c r="F74" s="96"/>
    </row>
    <row r="75" spans="1:6" x14ac:dyDescent="0.2">
      <c r="A75">
        <f t="shared" si="6"/>
        <v>11</v>
      </c>
      <c r="B75" s="95">
        <v>44635</v>
      </c>
      <c r="C75" s="96" t="s">
        <v>32</v>
      </c>
      <c r="D75" s="97" t="s">
        <v>37</v>
      </c>
      <c r="E75" s="100"/>
      <c r="F75" s="96"/>
    </row>
    <row r="76" spans="1:6" x14ac:dyDescent="0.2">
      <c r="A76">
        <f t="shared" si="6"/>
        <v>11</v>
      </c>
      <c r="B76" s="95">
        <v>44636</v>
      </c>
      <c r="C76" s="96" t="s">
        <v>32</v>
      </c>
      <c r="D76" s="97" t="s">
        <v>36</v>
      </c>
      <c r="E76" s="100"/>
      <c r="F76" s="96"/>
    </row>
    <row r="77" spans="1:6" x14ac:dyDescent="0.2">
      <c r="A77">
        <f t="shared" si="6"/>
        <v>11</v>
      </c>
      <c r="B77" s="95">
        <v>44637</v>
      </c>
      <c r="C77" s="96" t="s">
        <v>32</v>
      </c>
      <c r="D77" s="97" t="s">
        <v>34</v>
      </c>
      <c r="E77" s="100"/>
      <c r="F77" s="96"/>
    </row>
    <row r="78" spans="1:6" x14ac:dyDescent="0.2">
      <c r="A78">
        <f t="shared" si="6"/>
        <v>11</v>
      </c>
      <c r="B78" s="95">
        <v>44638</v>
      </c>
      <c r="C78" s="96" t="s">
        <v>32</v>
      </c>
      <c r="D78" s="97" t="s">
        <v>44</v>
      </c>
      <c r="E78" s="100"/>
      <c r="F78" s="96"/>
    </row>
    <row r="79" spans="1:6" x14ac:dyDescent="0.2">
      <c r="A79">
        <f t="shared" si="6"/>
        <v>11</v>
      </c>
      <c r="B79" s="95">
        <v>44639</v>
      </c>
      <c r="C79" s="96" t="s">
        <v>32</v>
      </c>
      <c r="D79" s="97" t="s">
        <v>0</v>
      </c>
      <c r="E79" s="100"/>
      <c r="F79" s="96"/>
    </row>
    <row r="80" spans="1:6" x14ac:dyDescent="0.2">
      <c r="A80">
        <f t="shared" si="6"/>
        <v>11</v>
      </c>
      <c r="B80" s="95">
        <v>44640</v>
      </c>
      <c r="C80" s="96" t="s">
        <v>32</v>
      </c>
      <c r="D80" s="97" t="s">
        <v>1</v>
      </c>
      <c r="E80" s="100"/>
      <c r="F80" s="96"/>
    </row>
    <row r="81" spans="1:6" x14ac:dyDescent="0.2">
      <c r="A81">
        <f t="shared" si="6"/>
        <v>12</v>
      </c>
      <c r="B81" s="95">
        <v>44641</v>
      </c>
      <c r="C81" s="96" t="s">
        <v>32</v>
      </c>
      <c r="D81" s="97" t="s">
        <v>38</v>
      </c>
      <c r="E81" s="100"/>
      <c r="F81" s="96"/>
    </row>
    <row r="82" spans="1:6" x14ac:dyDescent="0.2">
      <c r="A82">
        <f t="shared" si="6"/>
        <v>12</v>
      </c>
      <c r="B82" s="95">
        <v>44642</v>
      </c>
      <c r="C82" s="96" t="s">
        <v>32</v>
      </c>
      <c r="D82" s="97" t="s">
        <v>37</v>
      </c>
      <c r="E82" s="100"/>
      <c r="F82" s="96"/>
    </row>
    <row r="83" spans="1:6" x14ac:dyDescent="0.2">
      <c r="A83">
        <f t="shared" si="6"/>
        <v>12</v>
      </c>
      <c r="B83" s="95">
        <v>44643</v>
      </c>
      <c r="C83" s="96" t="s">
        <v>32</v>
      </c>
      <c r="D83" s="97" t="s">
        <v>36</v>
      </c>
      <c r="E83" s="100"/>
      <c r="F83" s="96"/>
    </row>
    <row r="84" spans="1:6" x14ac:dyDescent="0.2">
      <c r="A84">
        <f t="shared" si="6"/>
        <v>12</v>
      </c>
      <c r="B84" s="95">
        <v>44644</v>
      </c>
      <c r="C84" s="96" t="s">
        <v>32</v>
      </c>
      <c r="D84" s="97" t="s">
        <v>34</v>
      </c>
      <c r="E84" s="100"/>
      <c r="F84" s="96"/>
    </row>
    <row r="85" spans="1:6" x14ac:dyDescent="0.2">
      <c r="A85">
        <f t="shared" si="6"/>
        <v>12</v>
      </c>
      <c r="B85" s="95">
        <v>44645</v>
      </c>
      <c r="C85" s="96" t="s">
        <v>32</v>
      </c>
      <c r="D85" s="97" t="s">
        <v>44</v>
      </c>
      <c r="E85" s="100"/>
      <c r="F85" s="96"/>
    </row>
    <row r="86" spans="1:6" x14ac:dyDescent="0.2">
      <c r="A86">
        <f t="shared" si="6"/>
        <v>12</v>
      </c>
      <c r="B86" s="95">
        <v>44646</v>
      </c>
      <c r="C86" s="96" t="s">
        <v>32</v>
      </c>
      <c r="D86" s="97" t="s">
        <v>0</v>
      </c>
      <c r="E86" s="100"/>
      <c r="F86" s="96"/>
    </row>
    <row r="87" spans="1:6" x14ac:dyDescent="0.2">
      <c r="A87">
        <f t="shared" si="6"/>
        <v>12</v>
      </c>
      <c r="B87" s="95">
        <v>44647</v>
      </c>
      <c r="C87" s="96" t="s">
        <v>32</v>
      </c>
      <c r="D87" s="97" t="s">
        <v>1</v>
      </c>
      <c r="E87" s="100"/>
      <c r="F87" s="96"/>
    </row>
    <row r="88" spans="1:6" x14ac:dyDescent="0.2">
      <c r="A88">
        <f t="shared" si="6"/>
        <v>13</v>
      </c>
      <c r="B88" s="95">
        <v>44648</v>
      </c>
      <c r="C88" s="96" t="s">
        <v>32</v>
      </c>
      <c r="D88" s="97" t="s">
        <v>38</v>
      </c>
      <c r="E88" s="99"/>
      <c r="F88" s="96"/>
    </row>
    <row r="89" spans="1:6" x14ac:dyDescent="0.2">
      <c r="A89">
        <f t="shared" si="6"/>
        <v>13</v>
      </c>
      <c r="B89" s="95">
        <v>44649</v>
      </c>
      <c r="C89" s="96" t="s">
        <v>32</v>
      </c>
      <c r="D89" s="97" t="s">
        <v>37</v>
      </c>
      <c r="E89" s="99"/>
      <c r="F89" s="96"/>
    </row>
    <row r="90" spans="1:6" x14ac:dyDescent="0.2">
      <c r="A90">
        <f t="shared" si="6"/>
        <v>13</v>
      </c>
      <c r="B90" s="95">
        <v>44650</v>
      </c>
      <c r="C90" s="96" t="s">
        <v>32</v>
      </c>
      <c r="D90" s="97" t="s">
        <v>36</v>
      </c>
      <c r="E90" s="99"/>
      <c r="F90" s="96"/>
    </row>
    <row r="91" spans="1:6" x14ac:dyDescent="0.2">
      <c r="A91">
        <f t="shared" si="6"/>
        <v>13</v>
      </c>
      <c r="B91" s="95">
        <v>44651</v>
      </c>
      <c r="C91" s="96" t="s">
        <v>32</v>
      </c>
      <c r="D91" s="97" t="s">
        <v>34</v>
      </c>
      <c r="E91" s="99"/>
      <c r="F91" s="96"/>
    </row>
    <row r="92" spans="1:6" x14ac:dyDescent="0.2">
      <c r="A92">
        <f t="shared" si="6"/>
        <v>13</v>
      </c>
      <c r="B92" s="95">
        <v>44652</v>
      </c>
      <c r="C92" s="96" t="s">
        <v>32</v>
      </c>
      <c r="D92" s="97" t="s">
        <v>44</v>
      </c>
      <c r="E92" s="99"/>
      <c r="F92" s="96"/>
    </row>
    <row r="93" spans="1:6" x14ac:dyDescent="0.2">
      <c r="A93">
        <f t="shared" si="6"/>
        <v>13</v>
      </c>
      <c r="B93" s="95">
        <v>44653</v>
      </c>
      <c r="C93" s="96" t="s">
        <v>32</v>
      </c>
      <c r="D93" s="97" t="s">
        <v>0</v>
      </c>
      <c r="E93" s="99"/>
      <c r="F93" s="96"/>
    </row>
    <row r="94" spans="1:6" x14ac:dyDescent="0.2">
      <c r="A94">
        <f t="shared" si="6"/>
        <v>13</v>
      </c>
      <c r="B94" s="95">
        <v>44654</v>
      </c>
      <c r="C94" s="96" t="s">
        <v>32</v>
      </c>
      <c r="D94" s="97" t="s">
        <v>1</v>
      </c>
      <c r="E94" s="99"/>
      <c r="F94" s="96"/>
    </row>
    <row r="95" spans="1:6" x14ac:dyDescent="0.2">
      <c r="A95">
        <f t="shared" si="6"/>
        <v>14</v>
      </c>
      <c r="B95" s="95">
        <v>44655</v>
      </c>
      <c r="C95" s="96" t="s">
        <v>32</v>
      </c>
      <c r="D95" s="97" t="s">
        <v>38</v>
      </c>
      <c r="E95" s="99"/>
      <c r="F95" s="96"/>
    </row>
    <row r="96" spans="1:6" x14ac:dyDescent="0.2">
      <c r="A96">
        <f t="shared" si="6"/>
        <v>14</v>
      </c>
      <c r="B96" s="95">
        <v>44656</v>
      </c>
      <c r="C96" s="96" t="s">
        <v>32</v>
      </c>
      <c r="D96" s="97" t="s">
        <v>37</v>
      </c>
      <c r="F96" s="96"/>
    </row>
    <row r="97" spans="1:6" x14ac:dyDescent="0.2">
      <c r="A97">
        <f t="shared" si="6"/>
        <v>14</v>
      </c>
      <c r="B97" s="95">
        <v>44657</v>
      </c>
      <c r="C97" s="96" t="s">
        <v>32</v>
      </c>
      <c r="D97" s="97" t="s">
        <v>36</v>
      </c>
      <c r="F97" s="96"/>
    </row>
    <row r="98" spans="1:6" x14ac:dyDescent="0.2">
      <c r="A98">
        <f t="shared" si="6"/>
        <v>14</v>
      </c>
      <c r="B98" s="95">
        <v>44658</v>
      </c>
      <c r="C98" s="96" t="s">
        <v>32</v>
      </c>
      <c r="D98" s="97" t="s">
        <v>34</v>
      </c>
      <c r="E98" s="100"/>
      <c r="F98" s="96"/>
    </row>
    <row r="99" spans="1:6" x14ac:dyDescent="0.2">
      <c r="A99">
        <f t="shared" si="6"/>
        <v>14</v>
      </c>
      <c r="B99" s="95">
        <v>44659</v>
      </c>
      <c r="C99" s="96" t="s">
        <v>32</v>
      </c>
      <c r="D99" s="97" t="s">
        <v>44</v>
      </c>
      <c r="E99" s="100"/>
      <c r="F99" s="96"/>
    </row>
    <row r="100" spans="1:6" x14ac:dyDescent="0.2">
      <c r="A100">
        <f t="shared" si="6"/>
        <v>14</v>
      </c>
      <c r="B100" s="95">
        <v>44660</v>
      </c>
      <c r="C100" s="96" t="s">
        <v>32</v>
      </c>
      <c r="D100" s="97" t="s">
        <v>0</v>
      </c>
      <c r="E100" s="100"/>
      <c r="F100" s="96"/>
    </row>
    <row r="101" spans="1:6" x14ac:dyDescent="0.2">
      <c r="A101">
        <f t="shared" si="6"/>
        <v>14</v>
      </c>
      <c r="B101" s="95">
        <v>44661</v>
      </c>
      <c r="C101" s="96" t="s">
        <v>32</v>
      </c>
      <c r="D101" s="97" t="s">
        <v>1</v>
      </c>
      <c r="E101" s="100"/>
      <c r="F101" s="96"/>
    </row>
    <row r="102" spans="1:6" x14ac:dyDescent="0.2">
      <c r="A102">
        <f t="shared" si="6"/>
        <v>15</v>
      </c>
      <c r="B102" s="95">
        <v>44662</v>
      </c>
      <c r="C102" s="97" t="s">
        <v>35</v>
      </c>
      <c r="D102" s="97" t="s">
        <v>38</v>
      </c>
      <c r="E102" s="99" t="s">
        <v>56</v>
      </c>
      <c r="F102" s="96"/>
    </row>
    <row r="103" spans="1:6" x14ac:dyDescent="0.2">
      <c r="A103">
        <f t="shared" si="6"/>
        <v>15</v>
      </c>
      <c r="B103" s="95">
        <v>44663</v>
      </c>
      <c r="C103" s="97" t="s">
        <v>35</v>
      </c>
      <c r="D103" s="97" t="s">
        <v>37</v>
      </c>
      <c r="E103" s="99" t="s">
        <v>56</v>
      </c>
      <c r="F103" s="96"/>
    </row>
    <row r="104" spans="1:6" x14ac:dyDescent="0.2">
      <c r="A104">
        <f t="shared" si="6"/>
        <v>15</v>
      </c>
      <c r="B104" s="95">
        <v>44664</v>
      </c>
      <c r="C104" s="97" t="s">
        <v>35</v>
      </c>
      <c r="D104" s="97" t="s">
        <v>36</v>
      </c>
      <c r="E104" s="99" t="s">
        <v>56</v>
      </c>
      <c r="F104" s="96"/>
    </row>
    <row r="105" spans="1:6" x14ac:dyDescent="0.2">
      <c r="A105">
        <f t="shared" si="6"/>
        <v>15</v>
      </c>
      <c r="B105" s="95">
        <v>44665</v>
      </c>
      <c r="C105" s="96" t="s">
        <v>32</v>
      </c>
      <c r="D105" s="97" t="s">
        <v>1</v>
      </c>
      <c r="E105" s="99" t="s">
        <v>55</v>
      </c>
      <c r="F105" s="96"/>
    </row>
    <row r="106" spans="1:6" x14ac:dyDescent="0.2">
      <c r="A106">
        <f t="shared" si="6"/>
        <v>15</v>
      </c>
      <c r="B106" s="95">
        <v>44666</v>
      </c>
      <c r="C106" s="96" t="s">
        <v>32</v>
      </c>
      <c r="D106" s="97" t="s">
        <v>1</v>
      </c>
      <c r="E106" s="99" t="s">
        <v>54</v>
      </c>
      <c r="F106" s="96"/>
    </row>
    <row r="107" spans="1:6" x14ac:dyDescent="0.2">
      <c r="A107">
        <f t="shared" si="6"/>
        <v>15</v>
      </c>
      <c r="B107" s="95">
        <v>44667</v>
      </c>
      <c r="C107" s="96" t="s">
        <v>32</v>
      </c>
      <c r="D107" s="97" t="s">
        <v>0</v>
      </c>
      <c r="E107" s="99" t="s">
        <v>53</v>
      </c>
      <c r="F107" s="96"/>
    </row>
    <row r="108" spans="1:6" x14ac:dyDescent="0.2">
      <c r="A108">
        <f t="shared" si="6"/>
        <v>15</v>
      </c>
      <c r="B108" s="95">
        <v>44668</v>
      </c>
      <c r="C108" s="96" t="s">
        <v>32</v>
      </c>
      <c r="D108" s="97" t="s">
        <v>1</v>
      </c>
      <c r="E108" s="99" t="s">
        <v>52</v>
      </c>
      <c r="F108" s="96"/>
    </row>
    <row r="109" spans="1:6" x14ac:dyDescent="0.2">
      <c r="A109">
        <f t="shared" si="6"/>
        <v>16</v>
      </c>
      <c r="B109" s="95">
        <v>44669</v>
      </c>
      <c r="C109" s="96" t="s">
        <v>32</v>
      </c>
      <c r="D109" s="97" t="s">
        <v>1</v>
      </c>
      <c r="E109" s="99" t="s">
        <v>51</v>
      </c>
      <c r="F109" s="96"/>
    </row>
    <row r="110" spans="1:6" x14ac:dyDescent="0.2">
      <c r="A110">
        <f t="shared" si="6"/>
        <v>16</v>
      </c>
      <c r="B110" s="95">
        <v>44670</v>
      </c>
      <c r="C110" s="96" t="s">
        <v>32</v>
      </c>
      <c r="D110" s="97" t="s">
        <v>37</v>
      </c>
      <c r="E110" s="99"/>
      <c r="F110" s="96"/>
    </row>
    <row r="111" spans="1:6" x14ac:dyDescent="0.2">
      <c r="A111">
        <f t="shared" si="6"/>
        <v>16</v>
      </c>
      <c r="B111" s="95">
        <v>44671</v>
      </c>
      <c r="C111" s="96" t="s">
        <v>32</v>
      </c>
      <c r="D111" s="97" t="s">
        <v>36</v>
      </c>
      <c r="E111" s="99"/>
      <c r="F111" s="96"/>
    </row>
    <row r="112" spans="1:6" x14ac:dyDescent="0.2">
      <c r="A112">
        <f t="shared" si="6"/>
        <v>16</v>
      </c>
      <c r="B112" s="95">
        <v>44672</v>
      </c>
      <c r="C112" s="96" t="s">
        <v>32</v>
      </c>
      <c r="D112" s="97" t="s">
        <v>34</v>
      </c>
      <c r="E112" s="99"/>
      <c r="F112" s="96"/>
    </row>
    <row r="113" spans="1:6" x14ac:dyDescent="0.2">
      <c r="A113">
        <f t="shared" si="6"/>
        <v>16</v>
      </c>
      <c r="B113" s="95">
        <v>44673</v>
      </c>
      <c r="C113" s="96" t="s">
        <v>32</v>
      </c>
      <c r="D113" s="97" t="s">
        <v>44</v>
      </c>
      <c r="E113" s="100"/>
      <c r="F113" s="96"/>
    </row>
    <row r="114" spans="1:6" x14ac:dyDescent="0.2">
      <c r="A114">
        <f t="shared" si="6"/>
        <v>16</v>
      </c>
      <c r="B114" s="95">
        <v>44674</v>
      </c>
      <c r="C114" s="96" t="s">
        <v>32</v>
      </c>
      <c r="D114" s="97" t="s">
        <v>0</v>
      </c>
      <c r="E114" s="100"/>
      <c r="F114" s="96"/>
    </row>
    <row r="115" spans="1:6" x14ac:dyDescent="0.2">
      <c r="A115">
        <f t="shared" si="6"/>
        <v>16</v>
      </c>
      <c r="B115" s="95">
        <v>44675</v>
      </c>
      <c r="C115" s="96" t="s">
        <v>32</v>
      </c>
      <c r="D115" s="97" t="s">
        <v>1</v>
      </c>
      <c r="E115" s="100"/>
      <c r="F115" s="96"/>
    </row>
    <row r="116" spans="1:6" x14ac:dyDescent="0.2">
      <c r="A116">
        <f t="shared" si="6"/>
        <v>17</v>
      </c>
      <c r="B116" s="95">
        <v>44676</v>
      </c>
      <c r="C116" s="96" t="s">
        <v>32</v>
      </c>
      <c r="D116" s="97" t="s">
        <v>38</v>
      </c>
      <c r="E116" s="100"/>
      <c r="F116" s="96"/>
    </row>
    <row r="117" spans="1:6" x14ac:dyDescent="0.2">
      <c r="A117">
        <f t="shared" si="6"/>
        <v>17</v>
      </c>
      <c r="B117" s="95">
        <v>44677</v>
      </c>
      <c r="C117" s="96" t="s">
        <v>32</v>
      </c>
      <c r="D117" s="97" t="s">
        <v>37</v>
      </c>
      <c r="E117" s="100"/>
      <c r="F117" s="96"/>
    </row>
    <row r="118" spans="1:6" x14ac:dyDescent="0.2">
      <c r="A118">
        <f t="shared" si="6"/>
        <v>17</v>
      </c>
      <c r="B118" s="95">
        <v>44678</v>
      </c>
      <c r="C118" s="96" t="s">
        <v>32</v>
      </c>
      <c r="D118" s="97" t="s">
        <v>36</v>
      </c>
      <c r="E118" s="100"/>
      <c r="F118" s="96"/>
    </row>
    <row r="119" spans="1:6" x14ac:dyDescent="0.2">
      <c r="A119">
        <f t="shared" si="6"/>
        <v>17</v>
      </c>
      <c r="B119" s="95">
        <v>44679</v>
      </c>
      <c r="C119" s="96" t="s">
        <v>32</v>
      </c>
      <c r="D119" s="97" t="s">
        <v>34</v>
      </c>
      <c r="E119" s="100"/>
      <c r="F119" s="96"/>
    </row>
    <row r="120" spans="1:6" x14ac:dyDescent="0.2">
      <c r="A120">
        <f t="shared" si="6"/>
        <v>17</v>
      </c>
      <c r="B120" s="95">
        <v>44680</v>
      </c>
      <c r="C120" s="96" t="s">
        <v>32</v>
      </c>
      <c r="D120" s="97" t="s">
        <v>44</v>
      </c>
      <c r="E120" s="100"/>
      <c r="F120" s="96"/>
    </row>
    <row r="121" spans="1:6" x14ac:dyDescent="0.2">
      <c r="A121">
        <f t="shared" si="6"/>
        <v>17</v>
      </c>
      <c r="B121" s="95">
        <v>44681</v>
      </c>
      <c r="C121" s="96" t="s">
        <v>32</v>
      </c>
      <c r="D121" s="97" t="s">
        <v>0</v>
      </c>
      <c r="E121" s="100"/>
      <c r="F121" s="96"/>
    </row>
    <row r="122" spans="1:6" x14ac:dyDescent="0.2">
      <c r="A122">
        <f t="shared" si="6"/>
        <v>17</v>
      </c>
      <c r="B122" s="95">
        <v>44682</v>
      </c>
      <c r="C122" s="96" t="s">
        <v>32</v>
      </c>
      <c r="D122" s="97" t="s">
        <v>1</v>
      </c>
      <c r="E122" s="102">
        <v>43221</v>
      </c>
      <c r="F122" s="96"/>
    </row>
    <row r="123" spans="1:6" x14ac:dyDescent="0.2">
      <c r="A123">
        <f t="shared" si="6"/>
        <v>18</v>
      </c>
      <c r="B123" s="95">
        <v>44683</v>
      </c>
      <c r="C123" s="96" t="s">
        <v>32</v>
      </c>
      <c r="D123" s="97" t="s">
        <v>38</v>
      </c>
      <c r="E123" s="100"/>
      <c r="F123" s="96"/>
    </row>
    <row r="124" spans="1:6" x14ac:dyDescent="0.2">
      <c r="A124">
        <f t="shared" si="6"/>
        <v>18</v>
      </c>
      <c r="B124" s="95">
        <v>44684</v>
      </c>
      <c r="C124" s="96" t="s">
        <v>32</v>
      </c>
      <c r="D124" s="97" t="s">
        <v>37</v>
      </c>
      <c r="E124" s="100"/>
      <c r="F124" s="96"/>
    </row>
    <row r="125" spans="1:6" x14ac:dyDescent="0.2">
      <c r="A125">
        <f t="shared" si="6"/>
        <v>18</v>
      </c>
      <c r="B125" s="95">
        <v>44685</v>
      </c>
      <c r="C125" s="96" t="s">
        <v>32</v>
      </c>
      <c r="D125" s="97" t="s">
        <v>36</v>
      </c>
      <c r="E125" s="100"/>
      <c r="F125" s="96"/>
    </row>
    <row r="126" spans="1:6" x14ac:dyDescent="0.2">
      <c r="A126">
        <f t="shared" si="6"/>
        <v>18</v>
      </c>
      <c r="B126" s="95">
        <v>44686</v>
      </c>
      <c r="C126" s="96" t="s">
        <v>32</v>
      </c>
      <c r="D126" s="97" t="s">
        <v>34</v>
      </c>
      <c r="E126" s="100"/>
      <c r="F126" s="96"/>
    </row>
    <row r="127" spans="1:6" x14ac:dyDescent="0.2">
      <c r="A127">
        <f t="shared" si="6"/>
        <v>18</v>
      </c>
      <c r="B127" s="95">
        <v>44687</v>
      </c>
      <c r="C127" s="96" t="s">
        <v>32</v>
      </c>
      <c r="D127" s="97" t="s">
        <v>44</v>
      </c>
      <c r="E127" s="100"/>
      <c r="F127" s="96"/>
    </row>
    <row r="128" spans="1:6" x14ac:dyDescent="0.2">
      <c r="A128">
        <f t="shared" si="6"/>
        <v>18</v>
      </c>
      <c r="B128" s="95">
        <v>44688</v>
      </c>
      <c r="C128" s="96" t="s">
        <v>32</v>
      </c>
      <c r="D128" s="97" t="s">
        <v>0</v>
      </c>
      <c r="E128" s="100"/>
      <c r="F128" s="96"/>
    </row>
    <row r="129" spans="1:6" x14ac:dyDescent="0.2">
      <c r="A129">
        <f t="shared" si="6"/>
        <v>18</v>
      </c>
      <c r="B129" s="95">
        <v>44689</v>
      </c>
      <c r="C129" s="96" t="s">
        <v>32</v>
      </c>
      <c r="D129" s="97" t="s">
        <v>1</v>
      </c>
      <c r="E129" s="100"/>
      <c r="F129" s="96"/>
    </row>
    <row r="130" spans="1:6" x14ac:dyDescent="0.2">
      <c r="A130">
        <f t="shared" si="6"/>
        <v>19</v>
      </c>
      <c r="B130" s="95">
        <v>44690</v>
      </c>
      <c r="C130" s="96" t="s">
        <v>32</v>
      </c>
      <c r="D130" s="97" t="s">
        <v>38</v>
      </c>
      <c r="E130" s="100"/>
      <c r="F130" s="96"/>
    </row>
    <row r="131" spans="1:6" x14ac:dyDescent="0.2">
      <c r="A131">
        <f t="shared" si="6"/>
        <v>19</v>
      </c>
      <c r="B131" s="95">
        <v>44691</v>
      </c>
      <c r="C131" s="96" t="s">
        <v>32</v>
      </c>
      <c r="D131" s="97" t="s">
        <v>37</v>
      </c>
      <c r="E131" s="100"/>
      <c r="F131" s="96"/>
    </row>
    <row r="132" spans="1:6" x14ac:dyDescent="0.2">
      <c r="A132">
        <f t="shared" si="6"/>
        <v>19</v>
      </c>
      <c r="B132" s="95">
        <v>44692</v>
      </c>
      <c r="C132" s="96" t="s">
        <v>32</v>
      </c>
      <c r="D132" s="97" t="s">
        <v>36</v>
      </c>
      <c r="E132" s="100"/>
      <c r="F132" s="96"/>
    </row>
    <row r="133" spans="1:6" x14ac:dyDescent="0.2">
      <c r="A133">
        <f t="shared" ref="A133:A196" si="7">WEEKNUM(B133,21)</f>
        <v>19</v>
      </c>
      <c r="B133" s="95">
        <v>44693</v>
      </c>
      <c r="C133" s="96" t="s">
        <v>32</v>
      </c>
      <c r="D133" s="97" t="s">
        <v>34</v>
      </c>
      <c r="E133" s="100"/>
      <c r="F133" s="96"/>
    </row>
    <row r="134" spans="1:6" x14ac:dyDescent="0.2">
      <c r="A134">
        <f t="shared" si="7"/>
        <v>19</v>
      </c>
      <c r="B134" s="95">
        <v>44694</v>
      </c>
      <c r="C134" s="96" t="s">
        <v>32</v>
      </c>
      <c r="D134" s="97" t="s">
        <v>1</v>
      </c>
      <c r="E134" s="99"/>
      <c r="F134" s="96"/>
    </row>
    <row r="135" spans="1:6" x14ac:dyDescent="0.2">
      <c r="A135">
        <f t="shared" si="7"/>
        <v>19</v>
      </c>
      <c r="B135" s="95">
        <v>44695</v>
      </c>
      <c r="C135" s="96" t="s">
        <v>32</v>
      </c>
      <c r="D135" s="97" t="s">
        <v>0</v>
      </c>
      <c r="E135" s="100"/>
      <c r="F135" s="96"/>
    </row>
    <row r="136" spans="1:6" x14ac:dyDescent="0.2">
      <c r="A136">
        <f t="shared" si="7"/>
        <v>19</v>
      </c>
      <c r="B136" s="95">
        <v>44696</v>
      </c>
      <c r="C136" s="96" t="s">
        <v>32</v>
      </c>
      <c r="D136" s="97" t="s">
        <v>1</v>
      </c>
      <c r="E136" s="100"/>
      <c r="F136" s="96"/>
    </row>
    <row r="137" spans="1:6" x14ac:dyDescent="0.2">
      <c r="A137">
        <f t="shared" si="7"/>
        <v>20</v>
      </c>
      <c r="B137" s="95">
        <v>44697</v>
      </c>
      <c r="C137" s="96" t="s">
        <v>32</v>
      </c>
      <c r="D137" s="97" t="s">
        <v>38</v>
      </c>
      <c r="E137" s="100"/>
      <c r="F137" s="96"/>
    </row>
    <row r="138" spans="1:6" x14ac:dyDescent="0.2">
      <c r="A138">
        <f t="shared" si="7"/>
        <v>20</v>
      </c>
      <c r="B138" s="95">
        <v>44698</v>
      </c>
      <c r="C138" s="96" t="s">
        <v>32</v>
      </c>
      <c r="D138" s="97" t="s">
        <v>0</v>
      </c>
      <c r="E138" s="102">
        <v>43237</v>
      </c>
      <c r="F138" s="96"/>
    </row>
    <row r="139" spans="1:6" x14ac:dyDescent="0.2">
      <c r="A139">
        <f t="shared" si="7"/>
        <v>20</v>
      </c>
      <c r="B139" s="95">
        <v>44699</v>
      </c>
      <c r="C139" s="96" t="s">
        <v>32</v>
      </c>
      <c r="D139" s="97" t="s">
        <v>36</v>
      </c>
      <c r="E139" s="100"/>
      <c r="F139" s="96"/>
    </row>
    <row r="140" spans="1:6" x14ac:dyDescent="0.2">
      <c r="A140">
        <f t="shared" si="7"/>
        <v>20</v>
      </c>
      <c r="B140" s="95">
        <v>44700</v>
      </c>
      <c r="C140" s="96" t="s">
        <v>32</v>
      </c>
      <c r="D140" s="97" t="s">
        <v>34</v>
      </c>
      <c r="E140" s="100"/>
      <c r="F140" s="96"/>
    </row>
    <row r="141" spans="1:6" x14ac:dyDescent="0.2">
      <c r="A141">
        <f t="shared" si="7"/>
        <v>20</v>
      </c>
      <c r="B141" s="95">
        <v>44701</v>
      </c>
      <c r="C141" s="96" t="s">
        <v>32</v>
      </c>
      <c r="D141" s="97" t="s">
        <v>44</v>
      </c>
      <c r="E141" s="100"/>
      <c r="F141" s="96"/>
    </row>
    <row r="142" spans="1:6" x14ac:dyDescent="0.2">
      <c r="A142">
        <f t="shared" si="7"/>
        <v>20</v>
      </c>
      <c r="B142" s="95">
        <v>44702</v>
      </c>
      <c r="C142" s="96" t="s">
        <v>32</v>
      </c>
      <c r="D142" s="97" t="s">
        <v>0</v>
      </c>
      <c r="E142" s="100"/>
      <c r="F142" s="96"/>
    </row>
    <row r="143" spans="1:6" x14ac:dyDescent="0.2">
      <c r="A143">
        <f t="shared" si="7"/>
        <v>20</v>
      </c>
      <c r="B143" s="95">
        <v>44703</v>
      </c>
      <c r="C143" s="96" t="s">
        <v>32</v>
      </c>
      <c r="D143" s="97" t="s">
        <v>1</v>
      </c>
      <c r="E143" s="99"/>
      <c r="F143" s="96"/>
    </row>
    <row r="144" spans="1:6" x14ac:dyDescent="0.2">
      <c r="A144">
        <f t="shared" si="7"/>
        <v>21</v>
      </c>
      <c r="B144" s="95">
        <v>44704</v>
      </c>
      <c r="C144" s="96" t="s">
        <v>32</v>
      </c>
      <c r="D144" s="97" t="s">
        <v>38</v>
      </c>
      <c r="E144" s="99"/>
      <c r="F144" s="96"/>
    </row>
    <row r="145" spans="1:6" x14ac:dyDescent="0.2">
      <c r="A145">
        <f t="shared" si="7"/>
        <v>21</v>
      </c>
      <c r="B145" s="95">
        <v>44705</v>
      </c>
      <c r="C145" s="96" t="s">
        <v>32</v>
      </c>
      <c r="D145" s="97" t="s">
        <v>37</v>
      </c>
      <c r="E145" s="99"/>
      <c r="F145" s="96"/>
    </row>
    <row r="146" spans="1:6" x14ac:dyDescent="0.2">
      <c r="A146">
        <f t="shared" si="7"/>
        <v>21</v>
      </c>
      <c r="B146" s="95">
        <v>44706</v>
      </c>
      <c r="C146" s="96" t="s">
        <v>32</v>
      </c>
      <c r="D146" s="97" t="s">
        <v>36</v>
      </c>
      <c r="E146" s="100"/>
      <c r="F146" s="96"/>
    </row>
    <row r="147" spans="1:6" x14ac:dyDescent="0.2">
      <c r="A147">
        <f t="shared" si="7"/>
        <v>21</v>
      </c>
      <c r="B147" s="95">
        <v>44707</v>
      </c>
      <c r="C147" s="96" t="s">
        <v>32</v>
      </c>
      <c r="D147" s="97" t="s">
        <v>1</v>
      </c>
      <c r="E147" s="99" t="s">
        <v>50</v>
      </c>
      <c r="F147" s="96"/>
    </row>
    <row r="148" spans="1:6" x14ac:dyDescent="0.2">
      <c r="A148">
        <f t="shared" si="7"/>
        <v>21</v>
      </c>
      <c r="B148" s="95">
        <v>44708</v>
      </c>
      <c r="C148" s="96" t="s">
        <v>32</v>
      </c>
      <c r="D148" s="97" t="s">
        <v>44</v>
      </c>
      <c r="E148" s="100"/>
      <c r="F148" s="96"/>
    </row>
    <row r="149" spans="1:6" x14ac:dyDescent="0.2">
      <c r="A149">
        <f t="shared" si="7"/>
        <v>21</v>
      </c>
      <c r="B149" s="95">
        <v>44709</v>
      </c>
      <c r="C149" s="96" t="s">
        <v>32</v>
      </c>
      <c r="D149" s="97" t="s">
        <v>0</v>
      </c>
      <c r="E149" s="100"/>
      <c r="F149" s="96"/>
    </row>
    <row r="150" spans="1:6" x14ac:dyDescent="0.2">
      <c r="A150">
        <f t="shared" si="7"/>
        <v>21</v>
      </c>
      <c r="B150" s="95">
        <v>44710</v>
      </c>
      <c r="C150" s="96" t="s">
        <v>32</v>
      </c>
      <c r="D150" s="97" t="s">
        <v>1</v>
      </c>
      <c r="E150" s="100"/>
      <c r="F150" s="96"/>
    </row>
    <row r="151" spans="1:6" x14ac:dyDescent="0.2">
      <c r="A151">
        <f t="shared" si="7"/>
        <v>22</v>
      </c>
      <c r="B151" s="95">
        <v>44711</v>
      </c>
      <c r="C151" s="96" t="s">
        <v>32</v>
      </c>
      <c r="D151" s="97" t="s">
        <v>38</v>
      </c>
      <c r="E151" s="100"/>
      <c r="F151" s="96"/>
    </row>
    <row r="152" spans="1:6" x14ac:dyDescent="0.2">
      <c r="A152">
        <f t="shared" si="7"/>
        <v>22</v>
      </c>
      <c r="B152" s="95">
        <v>44712</v>
      </c>
      <c r="C152" s="96" t="s">
        <v>32</v>
      </c>
      <c r="D152" s="97" t="s">
        <v>37</v>
      </c>
      <c r="E152" s="100"/>
      <c r="F152" s="96"/>
    </row>
    <row r="153" spans="1:6" x14ac:dyDescent="0.2">
      <c r="A153">
        <f t="shared" si="7"/>
        <v>22</v>
      </c>
      <c r="B153" s="95">
        <v>44713</v>
      </c>
      <c r="C153" s="96" t="s">
        <v>32</v>
      </c>
      <c r="D153" s="97" t="s">
        <v>36</v>
      </c>
      <c r="E153" s="100"/>
      <c r="F153" s="96"/>
    </row>
    <row r="154" spans="1:6" x14ac:dyDescent="0.2">
      <c r="A154">
        <f t="shared" si="7"/>
        <v>22</v>
      </c>
      <c r="B154" s="95">
        <v>44714</v>
      </c>
      <c r="C154" s="96" t="s">
        <v>32</v>
      </c>
      <c r="D154" s="97" t="s">
        <v>34</v>
      </c>
      <c r="E154" s="100"/>
      <c r="F154" s="96"/>
    </row>
    <row r="155" spans="1:6" x14ac:dyDescent="0.2">
      <c r="A155">
        <f t="shared" si="7"/>
        <v>22</v>
      </c>
      <c r="B155" s="95">
        <v>44715</v>
      </c>
      <c r="C155" s="96" t="s">
        <v>32</v>
      </c>
      <c r="D155" s="97" t="s">
        <v>44</v>
      </c>
      <c r="E155" s="100"/>
      <c r="F155" s="96"/>
    </row>
    <row r="156" spans="1:6" x14ac:dyDescent="0.2">
      <c r="A156">
        <f t="shared" si="7"/>
        <v>22</v>
      </c>
      <c r="B156" s="95">
        <v>44716</v>
      </c>
      <c r="C156" s="96" t="s">
        <v>32</v>
      </c>
      <c r="D156" s="97" t="s">
        <v>0</v>
      </c>
      <c r="E156" s="99" t="s">
        <v>49</v>
      </c>
      <c r="F156" s="96"/>
    </row>
    <row r="157" spans="1:6" x14ac:dyDescent="0.2">
      <c r="A157">
        <f t="shared" si="7"/>
        <v>22</v>
      </c>
      <c r="B157" s="95">
        <v>44717</v>
      </c>
      <c r="C157" s="96" t="s">
        <v>32</v>
      </c>
      <c r="D157" s="97" t="s">
        <v>1</v>
      </c>
      <c r="E157" s="99" t="s">
        <v>48</v>
      </c>
      <c r="F157" s="96"/>
    </row>
    <row r="158" spans="1:6" x14ac:dyDescent="0.2">
      <c r="A158">
        <f t="shared" si="7"/>
        <v>23</v>
      </c>
      <c r="B158" s="95">
        <v>44718</v>
      </c>
      <c r="C158" s="96" t="s">
        <v>32</v>
      </c>
      <c r="D158" s="97" t="s">
        <v>1</v>
      </c>
      <c r="E158" s="99" t="s">
        <v>47</v>
      </c>
      <c r="F158" s="96"/>
    </row>
    <row r="159" spans="1:6" x14ac:dyDescent="0.2">
      <c r="A159">
        <f t="shared" si="7"/>
        <v>23</v>
      </c>
      <c r="B159" s="95">
        <v>44719</v>
      </c>
      <c r="C159" s="96" t="s">
        <v>32</v>
      </c>
      <c r="D159" s="97" t="s">
        <v>37</v>
      </c>
      <c r="E159" s="100"/>
      <c r="F159" s="96"/>
    </row>
    <row r="160" spans="1:6" x14ac:dyDescent="0.2">
      <c r="A160">
        <f t="shared" si="7"/>
        <v>23</v>
      </c>
      <c r="B160" s="95">
        <v>44720</v>
      </c>
      <c r="C160" s="96" t="s">
        <v>32</v>
      </c>
      <c r="D160" s="97" t="s">
        <v>36</v>
      </c>
      <c r="E160" s="100"/>
      <c r="F160" s="96"/>
    </row>
    <row r="161" spans="1:6" x14ac:dyDescent="0.2">
      <c r="A161">
        <f t="shared" si="7"/>
        <v>23</v>
      </c>
      <c r="B161" s="95">
        <v>44721</v>
      </c>
      <c r="C161" s="96" t="s">
        <v>32</v>
      </c>
      <c r="D161" s="97" t="s">
        <v>34</v>
      </c>
      <c r="E161" s="100"/>
      <c r="F161" s="96"/>
    </row>
    <row r="162" spans="1:6" x14ac:dyDescent="0.2">
      <c r="A162">
        <f t="shared" si="7"/>
        <v>23</v>
      </c>
      <c r="B162" s="95">
        <v>44722</v>
      </c>
      <c r="C162" s="96" t="s">
        <v>32</v>
      </c>
      <c r="D162" s="97" t="s">
        <v>44</v>
      </c>
      <c r="E162" s="100"/>
      <c r="F162" s="96"/>
    </row>
    <row r="163" spans="1:6" x14ac:dyDescent="0.2">
      <c r="A163">
        <f t="shared" si="7"/>
        <v>23</v>
      </c>
      <c r="B163" s="95">
        <v>44723</v>
      </c>
      <c r="C163" s="96" t="s">
        <v>32</v>
      </c>
      <c r="D163" s="97" t="s">
        <v>0</v>
      </c>
      <c r="E163" s="100"/>
      <c r="F163" s="96"/>
    </row>
    <row r="164" spans="1:6" x14ac:dyDescent="0.2">
      <c r="A164">
        <f t="shared" si="7"/>
        <v>23</v>
      </c>
      <c r="B164" s="95">
        <v>44724</v>
      </c>
      <c r="C164" s="96" t="s">
        <v>32</v>
      </c>
      <c r="D164" s="97" t="s">
        <v>1</v>
      </c>
      <c r="E164" s="100"/>
      <c r="F164" s="96"/>
    </row>
    <row r="165" spans="1:6" x14ac:dyDescent="0.2">
      <c r="A165">
        <f t="shared" si="7"/>
        <v>24</v>
      </c>
      <c r="B165" s="95">
        <v>44725</v>
      </c>
      <c r="C165" s="96" t="s">
        <v>32</v>
      </c>
      <c r="D165" s="97" t="s">
        <v>38</v>
      </c>
      <c r="E165" s="100"/>
      <c r="F165" s="96"/>
    </row>
    <row r="166" spans="1:6" x14ac:dyDescent="0.2">
      <c r="A166">
        <f t="shared" si="7"/>
        <v>24</v>
      </c>
      <c r="B166" s="95">
        <v>44726</v>
      </c>
      <c r="C166" s="96" t="s">
        <v>32</v>
      </c>
      <c r="D166" s="97" t="s">
        <v>37</v>
      </c>
      <c r="E166" s="100"/>
      <c r="F166" s="96"/>
    </row>
    <row r="167" spans="1:6" x14ac:dyDescent="0.2">
      <c r="A167">
        <f t="shared" si="7"/>
        <v>24</v>
      </c>
      <c r="B167" s="95">
        <v>44727</v>
      </c>
      <c r="C167" s="96" t="s">
        <v>32</v>
      </c>
      <c r="D167" s="97" t="s">
        <v>36</v>
      </c>
      <c r="E167" s="100"/>
      <c r="F167" s="96"/>
    </row>
    <row r="168" spans="1:6" x14ac:dyDescent="0.2">
      <c r="A168">
        <f t="shared" si="7"/>
        <v>24</v>
      </c>
      <c r="B168" s="95">
        <v>44728</v>
      </c>
      <c r="C168" s="96" t="s">
        <v>32</v>
      </c>
      <c r="D168" s="97" t="s">
        <v>34</v>
      </c>
      <c r="E168" s="100"/>
      <c r="F168" s="96"/>
    </row>
    <row r="169" spans="1:6" x14ac:dyDescent="0.2">
      <c r="A169">
        <f t="shared" si="7"/>
        <v>24</v>
      </c>
      <c r="B169" s="95">
        <v>44729</v>
      </c>
      <c r="C169" s="96" t="s">
        <v>32</v>
      </c>
      <c r="D169" s="97" t="s">
        <v>44</v>
      </c>
      <c r="E169" s="100"/>
      <c r="F169" s="96"/>
    </row>
    <row r="170" spans="1:6" x14ac:dyDescent="0.2">
      <c r="A170">
        <f t="shared" si="7"/>
        <v>24</v>
      </c>
      <c r="B170" s="95">
        <v>44730</v>
      </c>
      <c r="C170" s="96" t="s">
        <v>32</v>
      </c>
      <c r="D170" s="97" t="s">
        <v>0</v>
      </c>
      <c r="E170" s="100"/>
      <c r="F170" s="96"/>
    </row>
    <row r="171" spans="1:6" x14ac:dyDescent="0.2">
      <c r="A171">
        <f t="shared" si="7"/>
        <v>24</v>
      </c>
      <c r="B171" s="95">
        <v>44731</v>
      </c>
      <c r="C171" s="96" t="s">
        <v>32</v>
      </c>
      <c r="D171" s="97" t="s">
        <v>1</v>
      </c>
      <c r="E171" s="100"/>
      <c r="F171" s="96"/>
    </row>
    <row r="172" spans="1:6" x14ac:dyDescent="0.2">
      <c r="A172">
        <f t="shared" si="7"/>
        <v>25</v>
      </c>
      <c r="B172" s="95">
        <v>44732</v>
      </c>
      <c r="C172" s="96" t="s">
        <v>32</v>
      </c>
      <c r="D172" s="97" t="s">
        <v>38</v>
      </c>
      <c r="E172" s="99"/>
      <c r="F172" s="96"/>
    </row>
    <row r="173" spans="1:6" x14ac:dyDescent="0.2">
      <c r="A173">
        <f t="shared" si="7"/>
        <v>25</v>
      </c>
      <c r="B173" s="95">
        <v>44733</v>
      </c>
      <c r="C173" s="96" t="s">
        <v>32</v>
      </c>
      <c r="D173" s="97" t="s">
        <v>37</v>
      </c>
      <c r="E173" s="99"/>
      <c r="F173" s="96"/>
    </row>
    <row r="174" spans="1:6" x14ac:dyDescent="0.2">
      <c r="A174">
        <f t="shared" si="7"/>
        <v>25</v>
      </c>
      <c r="B174" s="95">
        <v>44734</v>
      </c>
      <c r="C174" s="96" t="s">
        <v>32</v>
      </c>
      <c r="D174" s="97" t="s">
        <v>36</v>
      </c>
      <c r="E174" s="99"/>
      <c r="F174" s="96"/>
    </row>
    <row r="175" spans="1:6" x14ac:dyDescent="0.2">
      <c r="A175">
        <f t="shared" si="7"/>
        <v>25</v>
      </c>
      <c r="B175" s="95">
        <v>44735</v>
      </c>
      <c r="C175" s="97" t="s">
        <v>43</v>
      </c>
      <c r="D175" s="97" t="s">
        <v>34</v>
      </c>
      <c r="E175" s="99" t="s">
        <v>46</v>
      </c>
      <c r="F175" s="96"/>
    </row>
    <row r="176" spans="1:6" x14ac:dyDescent="0.2">
      <c r="A176">
        <f t="shared" si="7"/>
        <v>25</v>
      </c>
      <c r="B176" s="95">
        <v>44736</v>
      </c>
      <c r="C176" s="97" t="s">
        <v>43</v>
      </c>
      <c r="D176" s="97" t="s">
        <v>44</v>
      </c>
      <c r="E176" s="99" t="s">
        <v>46</v>
      </c>
      <c r="F176" s="96"/>
    </row>
    <row r="177" spans="1:6" x14ac:dyDescent="0.2">
      <c r="A177">
        <f t="shared" si="7"/>
        <v>25</v>
      </c>
      <c r="B177" s="95">
        <v>44737</v>
      </c>
      <c r="C177" s="96" t="s">
        <v>32</v>
      </c>
      <c r="D177" s="97" t="s">
        <v>0</v>
      </c>
      <c r="E177" s="99" t="s">
        <v>46</v>
      </c>
      <c r="F177" s="96"/>
    </row>
    <row r="178" spans="1:6" x14ac:dyDescent="0.2">
      <c r="A178">
        <f t="shared" si="7"/>
        <v>25</v>
      </c>
      <c r="B178" s="95">
        <v>44738</v>
      </c>
      <c r="C178" s="96" t="s">
        <v>32</v>
      </c>
      <c r="D178" s="97" t="s">
        <v>1</v>
      </c>
      <c r="E178" s="99" t="s">
        <v>46</v>
      </c>
      <c r="F178" s="96"/>
    </row>
    <row r="179" spans="1:6" x14ac:dyDescent="0.2">
      <c r="A179">
        <f t="shared" si="7"/>
        <v>26</v>
      </c>
      <c r="B179" s="95">
        <v>44739</v>
      </c>
      <c r="C179" s="97" t="s">
        <v>43</v>
      </c>
      <c r="D179" s="97" t="s">
        <v>38</v>
      </c>
      <c r="E179" s="99" t="s">
        <v>46</v>
      </c>
      <c r="F179" s="96"/>
    </row>
    <row r="180" spans="1:6" x14ac:dyDescent="0.2">
      <c r="A180">
        <f t="shared" si="7"/>
        <v>26</v>
      </c>
      <c r="B180" s="95">
        <v>44740</v>
      </c>
      <c r="C180" s="97" t="s">
        <v>43</v>
      </c>
      <c r="D180" s="97" t="s">
        <v>37</v>
      </c>
      <c r="E180" s="99" t="s">
        <v>46</v>
      </c>
      <c r="F180" s="96"/>
    </row>
    <row r="181" spans="1:6" x14ac:dyDescent="0.2">
      <c r="A181">
        <f t="shared" si="7"/>
        <v>26</v>
      </c>
      <c r="B181" s="95">
        <v>44741</v>
      </c>
      <c r="C181" s="97" t="s">
        <v>43</v>
      </c>
      <c r="D181" s="97" t="s">
        <v>36</v>
      </c>
      <c r="E181" s="99" t="s">
        <v>46</v>
      </c>
      <c r="F181" s="96"/>
    </row>
    <row r="182" spans="1:6" x14ac:dyDescent="0.2">
      <c r="A182">
        <f t="shared" si="7"/>
        <v>26</v>
      </c>
      <c r="B182" s="95">
        <v>44742</v>
      </c>
      <c r="C182" s="97" t="s">
        <v>43</v>
      </c>
      <c r="D182" s="97" t="s">
        <v>34</v>
      </c>
      <c r="E182" s="99" t="s">
        <v>46</v>
      </c>
      <c r="F182" s="96"/>
    </row>
    <row r="183" spans="1:6" x14ac:dyDescent="0.2">
      <c r="A183">
        <f t="shared" si="7"/>
        <v>26</v>
      </c>
      <c r="B183" s="95">
        <v>44743</v>
      </c>
      <c r="C183" s="97" t="s">
        <v>43</v>
      </c>
      <c r="D183" s="97" t="s">
        <v>44</v>
      </c>
      <c r="E183" s="99" t="s">
        <v>46</v>
      </c>
      <c r="F183" s="96"/>
    </row>
    <row r="184" spans="1:6" x14ac:dyDescent="0.2">
      <c r="A184">
        <f t="shared" si="7"/>
        <v>26</v>
      </c>
      <c r="B184" s="95">
        <v>44744</v>
      </c>
      <c r="C184" s="96" t="s">
        <v>32</v>
      </c>
      <c r="D184" s="97" t="s">
        <v>0</v>
      </c>
      <c r="E184" s="99" t="s">
        <v>46</v>
      </c>
      <c r="F184" s="96"/>
    </row>
    <row r="185" spans="1:6" x14ac:dyDescent="0.2">
      <c r="A185">
        <f t="shared" si="7"/>
        <v>26</v>
      </c>
      <c r="B185" s="95">
        <v>44745</v>
      </c>
      <c r="C185" s="96" t="s">
        <v>32</v>
      </c>
      <c r="D185" s="97" t="s">
        <v>1</v>
      </c>
      <c r="E185" s="99" t="s">
        <v>46</v>
      </c>
      <c r="F185" s="96"/>
    </row>
    <row r="186" spans="1:6" x14ac:dyDescent="0.2">
      <c r="A186">
        <f t="shared" si="7"/>
        <v>27</v>
      </c>
      <c r="B186" s="95">
        <v>44746</v>
      </c>
      <c r="C186" s="97" t="s">
        <v>35</v>
      </c>
      <c r="D186" s="97" t="s">
        <v>38</v>
      </c>
      <c r="E186" s="99" t="s">
        <v>46</v>
      </c>
      <c r="F186" s="96"/>
    </row>
    <row r="187" spans="1:6" x14ac:dyDescent="0.2">
      <c r="A187">
        <f t="shared" si="7"/>
        <v>27</v>
      </c>
      <c r="B187" s="95">
        <v>44747</v>
      </c>
      <c r="C187" s="97" t="s">
        <v>35</v>
      </c>
      <c r="D187" s="97" t="s">
        <v>37</v>
      </c>
      <c r="E187" s="99" t="s">
        <v>46</v>
      </c>
      <c r="F187" s="96"/>
    </row>
    <row r="188" spans="1:6" x14ac:dyDescent="0.2">
      <c r="A188">
        <f t="shared" si="7"/>
        <v>27</v>
      </c>
      <c r="B188" s="95">
        <v>44748</v>
      </c>
      <c r="C188" s="97" t="s">
        <v>35</v>
      </c>
      <c r="D188" s="97" t="s">
        <v>36</v>
      </c>
      <c r="E188" s="99" t="s">
        <v>46</v>
      </c>
      <c r="F188" s="96"/>
    </row>
    <row r="189" spans="1:6" x14ac:dyDescent="0.2">
      <c r="A189">
        <f t="shared" si="7"/>
        <v>27</v>
      </c>
      <c r="B189" s="95">
        <v>44749</v>
      </c>
      <c r="C189" s="97" t="s">
        <v>35</v>
      </c>
      <c r="D189" s="97" t="s">
        <v>34</v>
      </c>
      <c r="E189" s="99" t="s">
        <v>46</v>
      </c>
      <c r="F189" s="96"/>
    </row>
    <row r="190" spans="1:6" x14ac:dyDescent="0.2">
      <c r="A190">
        <f t="shared" si="7"/>
        <v>27</v>
      </c>
      <c r="B190" s="95">
        <v>44750</v>
      </c>
      <c r="C190" s="97" t="s">
        <v>35</v>
      </c>
      <c r="D190" s="97" t="s">
        <v>44</v>
      </c>
      <c r="E190" s="99" t="s">
        <v>46</v>
      </c>
      <c r="F190" s="96"/>
    </row>
    <row r="191" spans="1:6" x14ac:dyDescent="0.2">
      <c r="A191">
        <f t="shared" si="7"/>
        <v>27</v>
      </c>
      <c r="B191" s="95">
        <v>44751</v>
      </c>
      <c r="C191" s="96" t="s">
        <v>32</v>
      </c>
      <c r="D191" s="97" t="s">
        <v>0</v>
      </c>
      <c r="E191" s="99" t="s">
        <v>46</v>
      </c>
      <c r="F191" s="96"/>
    </row>
    <row r="192" spans="1:6" x14ac:dyDescent="0.2">
      <c r="A192">
        <f t="shared" si="7"/>
        <v>27</v>
      </c>
      <c r="B192" s="95">
        <v>44752</v>
      </c>
      <c r="C192" s="96" t="s">
        <v>32</v>
      </c>
      <c r="D192" s="97" t="s">
        <v>1</v>
      </c>
      <c r="E192" s="99" t="s">
        <v>46</v>
      </c>
      <c r="F192" s="96"/>
    </row>
    <row r="193" spans="1:6" x14ac:dyDescent="0.2">
      <c r="A193">
        <f t="shared" si="7"/>
        <v>28</v>
      </c>
      <c r="B193" s="95">
        <v>44753</v>
      </c>
      <c r="C193" s="97" t="s">
        <v>35</v>
      </c>
      <c r="D193" s="97" t="s">
        <v>38</v>
      </c>
      <c r="E193" s="99" t="s">
        <v>46</v>
      </c>
      <c r="F193" s="96"/>
    </row>
    <row r="194" spans="1:6" x14ac:dyDescent="0.2">
      <c r="A194">
        <f t="shared" si="7"/>
        <v>28</v>
      </c>
      <c r="B194" s="95">
        <v>44754</v>
      </c>
      <c r="C194" s="97" t="s">
        <v>35</v>
      </c>
      <c r="D194" s="97" t="s">
        <v>37</v>
      </c>
      <c r="E194" s="99" t="s">
        <v>46</v>
      </c>
      <c r="F194" s="96"/>
    </row>
    <row r="195" spans="1:6" x14ac:dyDescent="0.2">
      <c r="A195">
        <f t="shared" si="7"/>
        <v>28</v>
      </c>
      <c r="B195" s="95">
        <v>44755</v>
      </c>
      <c r="C195" s="97" t="s">
        <v>35</v>
      </c>
      <c r="D195" s="97" t="s">
        <v>36</v>
      </c>
      <c r="E195" s="99" t="s">
        <v>46</v>
      </c>
      <c r="F195" s="96"/>
    </row>
    <row r="196" spans="1:6" x14ac:dyDescent="0.2">
      <c r="A196">
        <f t="shared" si="7"/>
        <v>28</v>
      </c>
      <c r="B196" s="95">
        <v>44756</v>
      </c>
      <c r="C196" s="97" t="s">
        <v>35</v>
      </c>
      <c r="D196" s="97" t="s">
        <v>34</v>
      </c>
      <c r="E196" s="99" t="s">
        <v>46</v>
      </c>
      <c r="F196" s="96"/>
    </row>
    <row r="197" spans="1:6" x14ac:dyDescent="0.2">
      <c r="A197">
        <f t="shared" ref="A197:A260" si="8">WEEKNUM(B197,21)</f>
        <v>28</v>
      </c>
      <c r="B197" s="95">
        <v>44757</v>
      </c>
      <c r="C197" s="97" t="s">
        <v>35</v>
      </c>
      <c r="D197" s="97" t="s">
        <v>44</v>
      </c>
      <c r="E197" s="99" t="s">
        <v>46</v>
      </c>
      <c r="F197" s="96"/>
    </row>
    <row r="198" spans="1:6" x14ac:dyDescent="0.2">
      <c r="A198">
        <f t="shared" si="8"/>
        <v>28</v>
      </c>
      <c r="B198" s="95">
        <v>44758</v>
      </c>
      <c r="C198" s="96" t="s">
        <v>32</v>
      </c>
      <c r="D198" s="97" t="s">
        <v>0</v>
      </c>
      <c r="E198" s="99" t="s">
        <v>46</v>
      </c>
      <c r="F198" s="96"/>
    </row>
    <row r="199" spans="1:6" x14ac:dyDescent="0.2">
      <c r="A199">
        <f t="shared" si="8"/>
        <v>28</v>
      </c>
      <c r="B199" s="95">
        <v>44759</v>
      </c>
      <c r="C199" s="96" t="s">
        <v>32</v>
      </c>
      <c r="D199" s="97" t="s">
        <v>1</v>
      </c>
      <c r="E199" s="99" t="s">
        <v>46</v>
      </c>
      <c r="F199" s="96"/>
    </row>
    <row r="200" spans="1:6" x14ac:dyDescent="0.2">
      <c r="A200">
        <f t="shared" si="8"/>
        <v>29</v>
      </c>
      <c r="B200" s="95">
        <v>44760</v>
      </c>
      <c r="C200" s="97" t="s">
        <v>35</v>
      </c>
      <c r="D200" s="97" t="s">
        <v>38</v>
      </c>
      <c r="E200" s="99" t="s">
        <v>46</v>
      </c>
      <c r="F200" s="96"/>
    </row>
    <row r="201" spans="1:6" x14ac:dyDescent="0.2">
      <c r="A201">
        <f t="shared" si="8"/>
        <v>29</v>
      </c>
      <c r="B201" s="95">
        <v>44761</v>
      </c>
      <c r="C201" s="97" t="s">
        <v>35</v>
      </c>
      <c r="D201" s="97" t="s">
        <v>37</v>
      </c>
      <c r="E201" s="99" t="s">
        <v>46</v>
      </c>
      <c r="F201" s="96"/>
    </row>
    <row r="202" spans="1:6" x14ac:dyDescent="0.2">
      <c r="A202">
        <f t="shared" si="8"/>
        <v>29</v>
      </c>
      <c r="B202" s="95">
        <v>44762</v>
      </c>
      <c r="C202" s="97" t="s">
        <v>35</v>
      </c>
      <c r="D202" s="97" t="s">
        <v>36</v>
      </c>
      <c r="E202" s="99" t="s">
        <v>46</v>
      </c>
      <c r="F202" s="96"/>
    </row>
    <row r="203" spans="1:6" x14ac:dyDescent="0.2">
      <c r="A203">
        <f t="shared" si="8"/>
        <v>29</v>
      </c>
      <c r="B203" s="95">
        <v>44763</v>
      </c>
      <c r="C203" s="97" t="s">
        <v>35</v>
      </c>
      <c r="D203" s="97" t="s">
        <v>34</v>
      </c>
      <c r="E203" s="99" t="s">
        <v>46</v>
      </c>
      <c r="F203" s="96"/>
    </row>
    <row r="204" spans="1:6" x14ac:dyDescent="0.2">
      <c r="A204">
        <f t="shared" si="8"/>
        <v>29</v>
      </c>
      <c r="B204" s="95">
        <v>44764</v>
      </c>
      <c r="C204" s="97" t="s">
        <v>35</v>
      </c>
      <c r="D204" s="97" t="s">
        <v>44</v>
      </c>
      <c r="E204" s="99" t="s">
        <v>46</v>
      </c>
      <c r="F204" s="96"/>
    </row>
    <row r="205" spans="1:6" x14ac:dyDescent="0.2">
      <c r="A205">
        <f t="shared" si="8"/>
        <v>29</v>
      </c>
      <c r="B205" s="95">
        <v>44765</v>
      </c>
      <c r="C205" s="96" t="s">
        <v>32</v>
      </c>
      <c r="D205" s="97" t="s">
        <v>0</v>
      </c>
      <c r="E205" s="99" t="s">
        <v>46</v>
      </c>
      <c r="F205" s="96"/>
    </row>
    <row r="206" spans="1:6" x14ac:dyDescent="0.2">
      <c r="A206">
        <f t="shared" si="8"/>
        <v>29</v>
      </c>
      <c r="B206" s="95">
        <v>44766</v>
      </c>
      <c r="C206" s="96" t="s">
        <v>32</v>
      </c>
      <c r="D206" s="97" t="s">
        <v>1</v>
      </c>
      <c r="E206" s="99" t="s">
        <v>46</v>
      </c>
      <c r="F206" s="96"/>
    </row>
    <row r="207" spans="1:6" x14ac:dyDescent="0.2">
      <c r="A207">
        <f t="shared" si="8"/>
        <v>30</v>
      </c>
      <c r="B207" s="95">
        <v>44767</v>
      </c>
      <c r="C207" s="97" t="s">
        <v>35</v>
      </c>
      <c r="D207" s="97" t="s">
        <v>38</v>
      </c>
      <c r="E207" s="99" t="s">
        <v>46</v>
      </c>
      <c r="F207" s="96"/>
    </row>
    <row r="208" spans="1:6" x14ac:dyDescent="0.2">
      <c r="A208">
        <f t="shared" si="8"/>
        <v>30</v>
      </c>
      <c r="B208" s="95">
        <v>44768</v>
      </c>
      <c r="C208" s="97" t="s">
        <v>35</v>
      </c>
      <c r="D208" s="97" t="s">
        <v>37</v>
      </c>
      <c r="E208" s="99" t="s">
        <v>46</v>
      </c>
      <c r="F208" s="96"/>
    </row>
    <row r="209" spans="1:6" x14ac:dyDescent="0.2">
      <c r="A209">
        <f t="shared" si="8"/>
        <v>30</v>
      </c>
      <c r="B209" s="95">
        <v>44769</v>
      </c>
      <c r="C209" s="97" t="s">
        <v>35</v>
      </c>
      <c r="D209" s="97" t="s">
        <v>36</v>
      </c>
      <c r="E209" s="99" t="s">
        <v>46</v>
      </c>
      <c r="F209" s="96"/>
    </row>
    <row r="210" spans="1:6" x14ac:dyDescent="0.2">
      <c r="A210">
        <f t="shared" si="8"/>
        <v>30</v>
      </c>
      <c r="B210" s="95">
        <v>44770</v>
      </c>
      <c r="C210" s="97" t="s">
        <v>35</v>
      </c>
      <c r="D210" s="97" t="s">
        <v>34</v>
      </c>
      <c r="E210" s="99" t="s">
        <v>46</v>
      </c>
      <c r="F210" s="96"/>
    </row>
    <row r="211" spans="1:6" x14ac:dyDescent="0.2">
      <c r="A211">
        <f t="shared" si="8"/>
        <v>30</v>
      </c>
      <c r="B211" s="95">
        <v>44771</v>
      </c>
      <c r="C211" s="97" t="s">
        <v>35</v>
      </c>
      <c r="D211" s="97" t="s">
        <v>44</v>
      </c>
      <c r="E211" s="99" t="s">
        <v>46</v>
      </c>
      <c r="F211" s="96"/>
    </row>
    <row r="212" spans="1:6" x14ac:dyDescent="0.2">
      <c r="A212">
        <f t="shared" si="8"/>
        <v>30</v>
      </c>
      <c r="B212" s="95">
        <v>44772</v>
      </c>
      <c r="C212" s="96" t="s">
        <v>32</v>
      </c>
      <c r="D212" s="97" t="s">
        <v>0</v>
      </c>
      <c r="E212" s="99" t="s">
        <v>46</v>
      </c>
      <c r="F212" s="96"/>
    </row>
    <row r="213" spans="1:6" x14ac:dyDescent="0.2">
      <c r="A213">
        <f t="shared" si="8"/>
        <v>30</v>
      </c>
      <c r="B213" s="95">
        <v>44773</v>
      </c>
      <c r="C213" s="96" t="s">
        <v>32</v>
      </c>
      <c r="D213" s="97" t="s">
        <v>1</v>
      </c>
      <c r="E213" s="99" t="s">
        <v>46</v>
      </c>
      <c r="F213" s="96"/>
    </row>
    <row r="214" spans="1:6" x14ac:dyDescent="0.2">
      <c r="A214">
        <f t="shared" si="8"/>
        <v>31</v>
      </c>
      <c r="B214" s="95">
        <v>44774</v>
      </c>
      <c r="C214" s="97" t="s">
        <v>35</v>
      </c>
      <c r="D214" s="97" t="s">
        <v>38</v>
      </c>
      <c r="E214" s="99" t="s">
        <v>46</v>
      </c>
      <c r="F214" s="96"/>
    </row>
    <row r="215" spans="1:6" x14ac:dyDescent="0.2">
      <c r="A215">
        <f t="shared" si="8"/>
        <v>31</v>
      </c>
      <c r="B215" s="95">
        <v>44775</v>
      </c>
      <c r="C215" s="97" t="s">
        <v>35</v>
      </c>
      <c r="D215" s="97" t="s">
        <v>37</v>
      </c>
      <c r="E215" s="99" t="s">
        <v>46</v>
      </c>
      <c r="F215" s="96"/>
    </row>
    <row r="216" spans="1:6" x14ac:dyDescent="0.2">
      <c r="A216">
        <f t="shared" si="8"/>
        <v>31</v>
      </c>
      <c r="B216" s="95">
        <v>44776</v>
      </c>
      <c r="C216" s="97" t="s">
        <v>35</v>
      </c>
      <c r="D216" s="97" t="s">
        <v>36</v>
      </c>
      <c r="E216" s="99" t="s">
        <v>46</v>
      </c>
      <c r="F216" s="96"/>
    </row>
    <row r="217" spans="1:6" x14ac:dyDescent="0.2">
      <c r="A217">
        <f t="shared" si="8"/>
        <v>31</v>
      </c>
      <c r="B217" s="95">
        <v>44777</v>
      </c>
      <c r="C217" s="97" t="s">
        <v>35</v>
      </c>
      <c r="D217" s="97" t="s">
        <v>34</v>
      </c>
      <c r="E217" s="99" t="s">
        <v>46</v>
      </c>
      <c r="F217" s="96"/>
    </row>
    <row r="218" spans="1:6" x14ac:dyDescent="0.2">
      <c r="A218">
        <f t="shared" si="8"/>
        <v>31</v>
      </c>
      <c r="B218" s="95">
        <v>44778</v>
      </c>
      <c r="C218" s="97" t="s">
        <v>35</v>
      </c>
      <c r="D218" s="97" t="s">
        <v>44</v>
      </c>
      <c r="E218" s="99" t="s">
        <v>46</v>
      </c>
      <c r="F218" s="96"/>
    </row>
    <row r="219" spans="1:6" x14ac:dyDescent="0.2">
      <c r="A219">
        <f t="shared" si="8"/>
        <v>31</v>
      </c>
      <c r="B219" s="95">
        <v>44779</v>
      </c>
      <c r="C219" s="96" t="s">
        <v>32</v>
      </c>
      <c r="D219" s="97" t="s">
        <v>0</v>
      </c>
      <c r="E219" s="99" t="s">
        <v>46</v>
      </c>
      <c r="F219" s="96"/>
    </row>
    <row r="220" spans="1:6" x14ac:dyDescent="0.2">
      <c r="A220">
        <f t="shared" si="8"/>
        <v>31</v>
      </c>
      <c r="B220" s="95">
        <v>44780</v>
      </c>
      <c r="C220" s="96" t="s">
        <v>32</v>
      </c>
      <c r="D220" s="97" t="s">
        <v>1</v>
      </c>
      <c r="E220" s="99" t="s">
        <v>46</v>
      </c>
      <c r="F220" s="96"/>
    </row>
    <row r="221" spans="1:6" x14ac:dyDescent="0.2">
      <c r="A221">
        <f t="shared" si="8"/>
        <v>32</v>
      </c>
      <c r="B221" s="95">
        <v>44781</v>
      </c>
      <c r="C221" s="97" t="s">
        <v>43</v>
      </c>
      <c r="D221" s="97" t="s">
        <v>38</v>
      </c>
      <c r="E221" s="99" t="s">
        <v>46</v>
      </c>
      <c r="F221" s="96"/>
    </row>
    <row r="222" spans="1:6" x14ac:dyDescent="0.2">
      <c r="A222">
        <f t="shared" si="8"/>
        <v>32</v>
      </c>
      <c r="B222" s="95">
        <v>44782</v>
      </c>
      <c r="C222" s="97" t="s">
        <v>43</v>
      </c>
      <c r="D222" s="97" t="s">
        <v>37</v>
      </c>
      <c r="E222" s="99" t="s">
        <v>46</v>
      </c>
      <c r="F222" s="96"/>
    </row>
    <row r="223" spans="1:6" x14ac:dyDescent="0.2">
      <c r="A223">
        <f t="shared" si="8"/>
        <v>32</v>
      </c>
      <c r="B223" s="95">
        <v>44783</v>
      </c>
      <c r="C223" s="97" t="s">
        <v>43</v>
      </c>
      <c r="D223" s="97" t="s">
        <v>36</v>
      </c>
      <c r="E223" s="99" t="s">
        <v>46</v>
      </c>
      <c r="F223" s="96"/>
    </row>
    <row r="224" spans="1:6" x14ac:dyDescent="0.2">
      <c r="A224">
        <f t="shared" si="8"/>
        <v>32</v>
      </c>
      <c r="B224" s="95">
        <v>44784</v>
      </c>
      <c r="C224" s="97" t="s">
        <v>43</v>
      </c>
      <c r="D224" s="97" t="s">
        <v>34</v>
      </c>
      <c r="E224" s="99" t="s">
        <v>46</v>
      </c>
      <c r="F224" s="96"/>
    </row>
    <row r="225" spans="1:6" x14ac:dyDescent="0.2">
      <c r="A225">
        <f t="shared" si="8"/>
        <v>32</v>
      </c>
      <c r="B225" s="95">
        <v>44785</v>
      </c>
      <c r="C225" s="97" t="s">
        <v>43</v>
      </c>
      <c r="D225" s="97" t="s">
        <v>44</v>
      </c>
      <c r="E225" s="99" t="s">
        <v>46</v>
      </c>
      <c r="F225" s="96"/>
    </row>
    <row r="226" spans="1:6" x14ac:dyDescent="0.2">
      <c r="A226">
        <f t="shared" si="8"/>
        <v>32</v>
      </c>
      <c r="B226" s="95">
        <v>44786</v>
      </c>
      <c r="C226" s="96" t="s">
        <v>32</v>
      </c>
      <c r="D226" s="97" t="s">
        <v>0</v>
      </c>
      <c r="E226" s="99" t="s">
        <v>46</v>
      </c>
      <c r="F226" s="96"/>
    </row>
    <row r="227" spans="1:6" x14ac:dyDescent="0.2">
      <c r="A227">
        <f t="shared" si="8"/>
        <v>32</v>
      </c>
      <c r="B227" s="95">
        <v>44787</v>
      </c>
      <c r="C227" s="96" t="s">
        <v>32</v>
      </c>
      <c r="D227" s="97" t="s">
        <v>1</v>
      </c>
      <c r="E227" s="99" t="s">
        <v>46</v>
      </c>
      <c r="F227" s="96"/>
    </row>
    <row r="228" spans="1:6" x14ac:dyDescent="0.2">
      <c r="A228">
        <f t="shared" si="8"/>
        <v>33</v>
      </c>
      <c r="B228" s="95">
        <v>44788</v>
      </c>
      <c r="C228" s="97" t="s">
        <v>43</v>
      </c>
      <c r="D228" s="97" t="s">
        <v>38</v>
      </c>
      <c r="E228" s="99"/>
      <c r="F228" s="96"/>
    </row>
    <row r="229" spans="1:6" x14ac:dyDescent="0.2">
      <c r="A229">
        <f t="shared" si="8"/>
        <v>33</v>
      </c>
      <c r="B229" s="95">
        <v>44789</v>
      </c>
      <c r="C229" s="97" t="s">
        <v>43</v>
      </c>
      <c r="D229" s="97" t="s">
        <v>37</v>
      </c>
      <c r="E229" s="99"/>
      <c r="F229" s="96"/>
    </row>
    <row r="230" spans="1:6" x14ac:dyDescent="0.2">
      <c r="A230">
        <f t="shared" si="8"/>
        <v>33</v>
      </c>
      <c r="B230" s="95">
        <v>44790</v>
      </c>
      <c r="C230" s="96" t="s">
        <v>32</v>
      </c>
      <c r="D230" s="97" t="s">
        <v>36</v>
      </c>
      <c r="E230" s="100"/>
      <c r="F230" s="96"/>
    </row>
    <row r="231" spans="1:6" x14ac:dyDescent="0.2">
      <c r="A231">
        <f t="shared" si="8"/>
        <v>33</v>
      </c>
      <c r="B231" s="95">
        <v>44791</v>
      </c>
      <c r="C231" s="96" t="s">
        <v>32</v>
      </c>
      <c r="D231" s="97" t="s">
        <v>34</v>
      </c>
      <c r="E231" s="100"/>
      <c r="F231" s="96"/>
    </row>
    <row r="232" spans="1:6" x14ac:dyDescent="0.2">
      <c r="A232">
        <f t="shared" si="8"/>
        <v>33</v>
      </c>
      <c r="B232" s="95">
        <v>44792</v>
      </c>
      <c r="C232" s="96" t="s">
        <v>32</v>
      </c>
      <c r="D232" s="97" t="s">
        <v>44</v>
      </c>
      <c r="E232" s="100"/>
      <c r="F232" s="96"/>
    </row>
    <row r="233" spans="1:6" x14ac:dyDescent="0.2">
      <c r="A233">
        <f t="shared" si="8"/>
        <v>33</v>
      </c>
      <c r="B233" s="95">
        <v>44793</v>
      </c>
      <c r="C233" s="96" t="s">
        <v>32</v>
      </c>
      <c r="D233" s="97" t="s">
        <v>0</v>
      </c>
      <c r="E233" s="100"/>
      <c r="F233" s="96"/>
    </row>
    <row r="234" spans="1:6" x14ac:dyDescent="0.2">
      <c r="A234">
        <f t="shared" si="8"/>
        <v>33</v>
      </c>
      <c r="B234" s="95">
        <v>44794</v>
      </c>
      <c r="C234" s="96" t="s">
        <v>32</v>
      </c>
      <c r="D234" s="97" t="s">
        <v>1</v>
      </c>
      <c r="E234" s="100"/>
      <c r="F234" s="96"/>
    </row>
    <row r="235" spans="1:6" x14ac:dyDescent="0.2">
      <c r="A235">
        <f t="shared" si="8"/>
        <v>34</v>
      </c>
      <c r="B235" s="95">
        <v>44795</v>
      </c>
      <c r="C235" s="96" t="s">
        <v>32</v>
      </c>
      <c r="D235" s="97" t="s">
        <v>38</v>
      </c>
      <c r="E235" s="100"/>
      <c r="F235" s="96"/>
    </row>
    <row r="236" spans="1:6" x14ac:dyDescent="0.2">
      <c r="A236">
        <f t="shared" si="8"/>
        <v>34</v>
      </c>
      <c r="B236" s="95">
        <v>44796</v>
      </c>
      <c r="C236" s="96" t="s">
        <v>32</v>
      </c>
      <c r="D236" s="97" t="s">
        <v>37</v>
      </c>
      <c r="E236" s="100"/>
      <c r="F236" s="96"/>
    </row>
    <row r="237" spans="1:6" x14ac:dyDescent="0.2">
      <c r="A237">
        <f t="shared" si="8"/>
        <v>34</v>
      </c>
      <c r="B237" s="95">
        <v>44797</v>
      </c>
      <c r="C237" s="96" t="s">
        <v>32</v>
      </c>
      <c r="D237" s="97" t="s">
        <v>36</v>
      </c>
      <c r="E237" s="100"/>
      <c r="F237" s="96"/>
    </row>
    <row r="238" spans="1:6" x14ac:dyDescent="0.2">
      <c r="A238">
        <f t="shared" si="8"/>
        <v>34</v>
      </c>
      <c r="B238" s="95">
        <v>44798</v>
      </c>
      <c r="C238" s="96" t="s">
        <v>32</v>
      </c>
      <c r="D238" s="97" t="s">
        <v>34</v>
      </c>
      <c r="E238" s="100"/>
      <c r="F238" s="96"/>
    </row>
    <row r="239" spans="1:6" x14ac:dyDescent="0.2">
      <c r="A239">
        <f t="shared" si="8"/>
        <v>34</v>
      </c>
      <c r="B239" s="95">
        <v>44799</v>
      </c>
      <c r="C239" s="96" t="s">
        <v>32</v>
      </c>
      <c r="D239" s="97" t="s">
        <v>44</v>
      </c>
      <c r="E239" s="100"/>
      <c r="F239" s="96"/>
    </row>
    <row r="240" spans="1:6" x14ac:dyDescent="0.2">
      <c r="A240">
        <f t="shared" si="8"/>
        <v>34</v>
      </c>
      <c r="B240" s="95">
        <v>44800</v>
      </c>
      <c r="C240" s="96" t="s">
        <v>32</v>
      </c>
      <c r="D240" s="97" t="s">
        <v>0</v>
      </c>
      <c r="E240" s="100"/>
      <c r="F240" s="96"/>
    </row>
    <row r="241" spans="1:6" x14ac:dyDescent="0.2">
      <c r="A241">
        <f t="shared" si="8"/>
        <v>34</v>
      </c>
      <c r="B241" s="95">
        <v>44801</v>
      </c>
      <c r="C241" s="96" t="s">
        <v>32</v>
      </c>
      <c r="D241" s="97" t="s">
        <v>1</v>
      </c>
      <c r="E241" s="100"/>
      <c r="F241" s="96"/>
    </row>
    <row r="242" spans="1:6" x14ac:dyDescent="0.2">
      <c r="A242">
        <f t="shared" si="8"/>
        <v>35</v>
      </c>
      <c r="B242" s="95">
        <v>44802</v>
      </c>
      <c r="C242" s="96" t="s">
        <v>32</v>
      </c>
      <c r="D242" s="97" t="s">
        <v>38</v>
      </c>
      <c r="E242" s="100"/>
      <c r="F242" s="96"/>
    </row>
    <row r="243" spans="1:6" x14ac:dyDescent="0.2">
      <c r="A243">
        <f t="shared" si="8"/>
        <v>35</v>
      </c>
      <c r="B243" s="95">
        <v>44803</v>
      </c>
      <c r="C243" s="96" t="s">
        <v>32</v>
      </c>
      <c r="D243" s="97" t="s">
        <v>37</v>
      </c>
      <c r="E243" s="100"/>
      <c r="F243" s="96"/>
    </row>
    <row r="244" spans="1:6" x14ac:dyDescent="0.2">
      <c r="A244">
        <f t="shared" si="8"/>
        <v>35</v>
      </c>
      <c r="B244" s="95">
        <v>44804</v>
      </c>
      <c r="C244" s="96" t="s">
        <v>32</v>
      </c>
      <c r="D244" s="97" t="s">
        <v>36</v>
      </c>
      <c r="E244" s="100"/>
      <c r="F244" s="96"/>
    </row>
    <row r="245" spans="1:6" x14ac:dyDescent="0.2">
      <c r="A245">
        <f t="shared" si="8"/>
        <v>35</v>
      </c>
      <c r="B245" s="95">
        <v>44805</v>
      </c>
      <c r="C245" s="96" t="s">
        <v>32</v>
      </c>
      <c r="D245" s="97" t="s">
        <v>34</v>
      </c>
      <c r="E245" s="100"/>
      <c r="F245" s="96"/>
    </row>
    <row r="246" spans="1:6" x14ac:dyDescent="0.2">
      <c r="A246">
        <f t="shared" si="8"/>
        <v>35</v>
      </c>
      <c r="B246" s="95">
        <v>44806</v>
      </c>
      <c r="C246" s="96" t="s">
        <v>32</v>
      </c>
      <c r="D246" s="97" t="s">
        <v>44</v>
      </c>
      <c r="E246" s="100"/>
      <c r="F246" s="96"/>
    </row>
    <row r="247" spans="1:6" x14ac:dyDescent="0.2">
      <c r="A247">
        <f t="shared" si="8"/>
        <v>35</v>
      </c>
      <c r="B247" s="95">
        <v>44807</v>
      </c>
      <c r="C247" s="96" t="s">
        <v>32</v>
      </c>
      <c r="D247" s="97" t="s">
        <v>0</v>
      </c>
      <c r="E247" s="100"/>
      <c r="F247" s="96"/>
    </row>
    <row r="248" spans="1:6" x14ac:dyDescent="0.2">
      <c r="A248">
        <f t="shared" si="8"/>
        <v>35</v>
      </c>
      <c r="B248" s="95">
        <v>44808</v>
      </c>
      <c r="C248" s="96" t="s">
        <v>32</v>
      </c>
      <c r="D248" s="97" t="s">
        <v>1</v>
      </c>
      <c r="E248" s="100"/>
      <c r="F248" s="96"/>
    </row>
    <row r="249" spans="1:6" x14ac:dyDescent="0.2">
      <c r="A249">
        <f t="shared" si="8"/>
        <v>36</v>
      </c>
      <c r="B249" s="95">
        <v>44809</v>
      </c>
      <c r="C249" s="96" t="s">
        <v>32</v>
      </c>
      <c r="D249" s="97" t="s">
        <v>38</v>
      </c>
      <c r="E249" s="100"/>
      <c r="F249" s="96"/>
    </row>
    <row r="250" spans="1:6" x14ac:dyDescent="0.2">
      <c r="A250">
        <f t="shared" si="8"/>
        <v>36</v>
      </c>
      <c r="B250" s="95">
        <v>44810</v>
      </c>
      <c r="C250" s="96" t="s">
        <v>32</v>
      </c>
      <c r="D250" s="97" t="s">
        <v>37</v>
      </c>
      <c r="E250" s="100"/>
      <c r="F250" s="96"/>
    </row>
    <row r="251" spans="1:6" x14ac:dyDescent="0.2">
      <c r="A251">
        <f t="shared" si="8"/>
        <v>36</v>
      </c>
      <c r="B251" s="95">
        <v>44811</v>
      </c>
      <c r="C251" s="96" t="s">
        <v>32</v>
      </c>
      <c r="D251" s="97" t="s">
        <v>36</v>
      </c>
      <c r="E251" s="100"/>
      <c r="F251" s="96"/>
    </row>
    <row r="252" spans="1:6" x14ac:dyDescent="0.2">
      <c r="A252">
        <f t="shared" si="8"/>
        <v>36</v>
      </c>
      <c r="B252" s="95">
        <v>44812</v>
      </c>
      <c r="C252" s="96" t="s">
        <v>32</v>
      </c>
      <c r="D252" s="97" t="s">
        <v>34</v>
      </c>
      <c r="E252" s="100"/>
      <c r="F252" s="96"/>
    </row>
    <row r="253" spans="1:6" x14ac:dyDescent="0.2">
      <c r="A253">
        <f t="shared" si="8"/>
        <v>36</v>
      </c>
      <c r="B253" s="95">
        <v>44813</v>
      </c>
      <c r="C253" s="96" t="s">
        <v>32</v>
      </c>
      <c r="D253" s="97" t="s">
        <v>44</v>
      </c>
      <c r="E253" s="100"/>
      <c r="F253" s="96"/>
    </row>
    <row r="254" spans="1:6" x14ac:dyDescent="0.2">
      <c r="A254">
        <f t="shared" si="8"/>
        <v>36</v>
      </c>
      <c r="B254" s="95">
        <v>44814</v>
      </c>
      <c r="C254" s="96" t="s">
        <v>32</v>
      </c>
      <c r="D254" s="97" t="s">
        <v>0</v>
      </c>
      <c r="E254" s="100"/>
      <c r="F254" s="96"/>
    </row>
    <row r="255" spans="1:6" x14ac:dyDescent="0.2">
      <c r="A255">
        <f t="shared" si="8"/>
        <v>36</v>
      </c>
      <c r="B255" s="95">
        <v>44815</v>
      </c>
      <c r="C255" s="96" t="s">
        <v>32</v>
      </c>
      <c r="D255" s="97" t="s">
        <v>1</v>
      </c>
      <c r="E255" s="100"/>
      <c r="F255" s="96"/>
    </row>
    <row r="256" spans="1:6" x14ac:dyDescent="0.2">
      <c r="A256">
        <f t="shared" si="8"/>
        <v>37</v>
      </c>
      <c r="B256" s="95">
        <v>44816</v>
      </c>
      <c r="C256" s="96" t="s">
        <v>32</v>
      </c>
      <c r="D256" s="97" t="s">
        <v>38</v>
      </c>
      <c r="E256" s="100"/>
      <c r="F256" s="96"/>
    </row>
    <row r="257" spans="1:6" x14ac:dyDescent="0.2">
      <c r="A257">
        <f t="shared" si="8"/>
        <v>37</v>
      </c>
      <c r="B257" s="95">
        <v>44817</v>
      </c>
      <c r="C257" s="96" t="s">
        <v>32</v>
      </c>
      <c r="D257" s="97" t="s">
        <v>37</v>
      </c>
      <c r="E257" s="100"/>
      <c r="F257" s="96"/>
    </row>
    <row r="258" spans="1:6" x14ac:dyDescent="0.2">
      <c r="A258">
        <f t="shared" si="8"/>
        <v>37</v>
      </c>
      <c r="B258" s="95">
        <v>44818</v>
      </c>
      <c r="C258" s="96" t="s">
        <v>32</v>
      </c>
      <c r="D258" s="97" t="s">
        <v>36</v>
      </c>
      <c r="E258" s="100"/>
      <c r="F258" s="96"/>
    </row>
    <row r="259" spans="1:6" x14ac:dyDescent="0.2">
      <c r="A259">
        <f t="shared" si="8"/>
        <v>37</v>
      </c>
      <c r="B259" s="95">
        <v>44819</v>
      </c>
      <c r="C259" s="96" t="s">
        <v>32</v>
      </c>
      <c r="D259" s="97" t="s">
        <v>34</v>
      </c>
      <c r="E259" s="100"/>
      <c r="F259" s="96"/>
    </row>
    <row r="260" spans="1:6" x14ac:dyDescent="0.2">
      <c r="A260">
        <f t="shared" si="8"/>
        <v>37</v>
      </c>
      <c r="B260" s="95">
        <v>44820</v>
      </c>
      <c r="C260" s="96" t="s">
        <v>32</v>
      </c>
      <c r="D260" s="97" t="s">
        <v>44</v>
      </c>
      <c r="E260" s="100"/>
      <c r="F260" s="96"/>
    </row>
    <row r="261" spans="1:6" x14ac:dyDescent="0.2">
      <c r="A261">
        <f t="shared" ref="A261:A324" si="9">WEEKNUM(B261,21)</f>
        <v>37</v>
      </c>
      <c r="B261" s="95">
        <v>44821</v>
      </c>
      <c r="C261" s="96" t="s">
        <v>32</v>
      </c>
      <c r="D261" s="97" t="s">
        <v>0</v>
      </c>
      <c r="E261" s="100"/>
      <c r="F261" s="96"/>
    </row>
    <row r="262" spans="1:6" x14ac:dyDescent="0.2">
      <c r="A262">
        <f t="shared" si="9"/>
        <v>37</v>
      </c>
      <c r="B262" s="95">
        <v>44822</v>
      </c>
      <c r="C262" s="96" t="s">
        <v>32</v>
      </c>
      <c r="D262" s="97" t="s">
        <v>1</v>
      </c>
      <c r="E262" s="100"/>
      <c r="F262" s="96"/>
    </row>
    <row r="263" spans="1:6" x14ac:dyDescent="0.2">
      <c r="A263">
        <f t="shared" si="9"/>
        <v>38</v>
      </c>
      <c r="B263" s="95">
        <v>44823</v>
      </c>
      <c r="C263" s="96" t="s">
        <v>32</v>
      </c>
      <c r="D263" s="97" t="s">
        <v>38</v>
      </c>
      <c r="E263" s="100"/>
      <c r="F263" s="96"/>
    </row>
    <row r="264" spans="1:6" x14ac:dyDescent="0.2">
      <c r="A264">
        <f t="shared" si="9"/>
        <v>38</v>
      </c>
      <c r="B264" s="95">
        <v>44824</v>
      </c>
      <c r="C264" s="96" t="s">
        <v>32</v>
      </c>
      <c r="D264" s="97" t="s">
        <v>37</v>
      </c>
      <c r="E264" s="100"/>
      <c r="F264" s="96"/>
    </row>
    <row r="265" spans="1:6" x14ac:dyDescent="0.2">
      <c r="A265">
        <f t="shared" si="9"/>
        <v>38</v>
      </c>
      <c r="B265" s="95">
        <v>44825</v>
      </c>
      <c r="C265" s="96" t="s">
        <v>32</v>
      </c>
      <c r="D265" s="97" t="s">
        <v>36</v>
      </c>
      <c r="E265" s="100"/>
      <c r="F265" s="96"/>
    </row>
    <row r="266" spans="1:6" x14ac:dyDescent="0.2">
      <c r="A266">
        <f t="shared" si="9"/>
        <v>38</v>
      </c>
      <c r="B266" s="95">
        <v>44826</v>
      </c>
      <c r="C266" s="96" t="s">
        <v>32</v>
      </c>
      <c r="D266" s="97" t="s">
        <v>34</v>
      </c>
      <c r="E266" s="100"/>
      <c r="F266" s="96"/>
    </row>
    <row r="267" spans="1:6" x14ac:dyDescent="0.2">
      <c r="A267">
        <f t="shared" si="9"/>
        <v>38</v>
      </c>
      <c r="B267" s="95">
        <v>44827</v>
      </c>
      <c r="C267" s="96" t="s">
        <v>32</v>
      </c>
      <c r="D267" s="97" t="s">
        <v>44</v>
      </c>
      <c r="E267" s="100"/>
      <c r="F267" s="96"/>
    </row>
    <row r="268" spans="1:6" x14ac:dyDescent="0.2">
      <c r="A268">
        <f t="shared" si="9"/>
        <v>38</v>
      </c>
      <c r="B268" s="95">
        <v>44828</v>
      </c>
      <c r="C268" s="96" t="s">
        <v>32</v>
      </c>
      <c r="D268" s="97" t="s">
        <v>0</v>
      </c>
      <c r="E268" s="100"/>
      <c r="F268" s="96"/>
    </row>
    <row r="269" spans="1:6" x14ac:dyDescent="0.2">
      <c r="A269">
        <f t="shared" si="9"/>
        <v>38</v>
      </c>
      <c r="B269" s="95">
        <v>44829</v>
      </c>
      <c r="C269" s="96" t="s">
        <v>32</v>
      </c>
      <c r="D269" s="97" t="s">
        <v>1</v>
      </c>
      <c r="E269" s="100"/>
      <c r="F269" s="96"/>
    </row>
    <row r="270" spans="1:6" x14ac:dyDescent="0.2">
      <c r="A270">
        <f t="shared" si="9"/>
        <v>39</v>
      </c>
      <c r="B270" s="95">
        <v>44830</v>
      </c>
      <c r="C270" s="96" t="s">
        <v>32</v>
      </c>
      <c r="D270" s="97" t="s">
        <v>38</v>
      </c>
      <c r="E270" s="100"/>
      <c r="F270" s="96"/>
    </row>
    <row r="271" spans="1:6" x14ac:dyDescent="0.2">
      <c r="A271">
        <f t="shared" si="9"/>
        <v>39</v>
      </c>
      <c r="B271" s="95">
        <v>44831</v>
      </c>
      <c r="C271" s="96" t="s">
        <v>32</v>
      </c>
      <c r="D271" s="97" t="s">
        <v>37</v>
      </c>
      <c r="E271" s="100"/>
      <c r="F271" s="96"/>
    </row>
    <row r="272" spans="1:6" x14ac:dyDescent="0.2">
      <c r="A272">
        <f t="shared" si="9"/>
        <v>39</v>
      </c>
      <c r="B272" s="95">
        <v>44832</v>
      </c>
      <c r="C272" s="96" t="s">
        <v>32</v>
      </c>
      <c r="D272" s="97" t="s">
        <v>36</v>
      </c>
      <c r="E272" s="100"/>
      <c r="F272" s="96"/>
    </row>
    <row r="273" spans="1:6" x14ac:dyDescent="0.2">
      <c r="A273">
        <f t="shared" si="9"/>
        <v>39</v>
      </c>
      <c r="B273" s="95">
        <v>44833</v>
      </c>
      <c r="C273" s="96" t="s">
        <v>32</v>
      </c>
      <c r="D273" s="97" t="s">
        <v>34</v>
      </c>
      <c r="E273" s="100"/>
      <c r="F273" s="96"/>
    </row>
    <row r="274" spans="1:6" x14ac:dyDescent="0.2">
      <c r="A274">
        <f t="shared" si="9"/>
        <v>39</v>
      </c>
      <c r="B274" s="95">
        <v>44834</v>
      </c>
      <c r="C274" s="96" t="s">
        <v>32</v>
      </c>
      <c r="D274" s="97" t="s">
        <v>44</v>
      </c>
      <c r="E274" s="100"/>
      <c r="F274" s="96"/>
    </row>
    <row r="275" spans="1:6" x14ac:dyDescent="0.2">
      <c r="A275">
        <f t="shared" si="9"/>
        <v>39</v>
      </c>
      <c r="B275" s="95">
        <v>44835</v>
      </c>
      <c r="C275" s="96" t="s">
        <v>32</v>
      </c>
      <c r="D275" s="97" t="s">
        <v>0</v>
      </c>
      <c r="E275" s="100"/>
      <c r="F275" s="96"/>
    </row>
    <row r="276" spans="1:6" x14ac:dyDescent="0.2">
      <c r="A276">
        <f t="shared" si="9"/>
        <v>39</v>
      </c>
      <c r="B276" s="95">
        <v>44836</v>
      </c>
      <c r="C276" s="96" t="s">
        <v>32</v>
      </c>
      <c r="D276" s="97" t="s">
        <v>1</v>
      </c>
      <c r="E276" s="100"/>
      <c r="F276" s="96"/>
    </row>
    <row r="277" spans="1:6" x14ac:dyDescent="0.2">
      <c r="A277">
        <f t="shared" si="9"/>
        <v>40</v>
      </c>
      <c r="B277" s="95">
        <v>44837</v>
      </c>
      <c r="C277" s="97" t="s">
        <v>43</v>
      </c>
      <c r="D277" s="97" t="s">
        <v>38</v>
      </c>
      <c r="E277" s="99" t="s">
        <v>45</v>
      </c>
      <c r="F277" s="96"/>
    </row>
    <row r="278" spans="1:6" x14ac:dyDescent="0.2">
      <c r="A278">
        <f t="shared" si="9"/>
        <v>40</v>
      </c>
      <c r="B278" s="95">
        <v>44838</v>
      </c>
      <c r="C278" s="97" t="s">
        <v>43</v>
      </c>
      <c r="D278" s="97" t="s">
        <v>37</v>
      </c>
      <c r="E278" s="99" t="s">
        <v>45</v>
      </c>
      <c r="F278" s="96"/>
    </row>
    <row r="279" spans="1:6" x14ac:dyDescent="0.2">
      <c r="A279">
        <f t="shared" si="9"/>
        <v>40</v>
      </c>
      <c r="B279" s="95">
        <v>44839</v>
      </c>
      <c r="C279" s="97" t="s">
        <v>43</v>
      </c>
      <c r="D279" s="97" t="s">
        <v>36</v>
      </c>
      <c r="E279" s="99" t="s">
        <v>45</v>
      </c>
      <c r="F279" s="96"/>
    </row>
    <row r="280" spans="1:6" x14ac:dyDescent="0.2">
      <c r="A280">
        <f t="shared" si="9"/>
        <v>40</v>
      </c>
      <c r="B280" s="95">
        <v>44840</v>
      </c>
      <c r="C280" s="97" t="s">
        <v>43</v>
      </c>
      <c r="D280" s="97" t="s">
        <v>34</v>
      </c>
      <c r="E280" s="99" t="s">
        <v>45</v>
      </c>
      <c r="F280" s="96"/>
    </row>
    <row r="281" spans="1:6" x14ac:dyDescent="0.2">
      <c r="A281">
        <f t="shared" si="9"/>
        <v>40</v>
      </c>
      <c r="B281" s="95">
        <v>44841</v>
      </c>
      <c r="C281" s="97" t="s">
        <v>43</v>
      </c>
      <c r="D281" s="97" t="s">
        <v>44</v>
      </c>
      <c r="E281" s="99" t="s">
        <v>45</v>
      </c>
      <c r="F281" s="96"/>
    </row>
    <row r="282" spans="1:6" x14ac:dyDescent="0.2">
      <c r="A282">
        <f t="shared" si="9"/>
        <v>40</v>
      </c>
      <c r="B282" s="95">
        <v>44842</v>
      </c>
      <c r="C282" s="96" t="s">
        <v>32</v>
      </c>
      <c r="D282" s="97" t="s">
        <v>0</v>
      </c>
      <c r="E282" s="99"/>
      <c r="F282" s="96"/>
    </row>
    <row r="283" spans="1:6" x14ac:dyDescent="0.2">
      <c r="A283">
        <f t="shared" si="9"/>
        <v>40</v>
      </c>
      <c r="B283" s="95">
        <v>44843</v>
      </c>
      <c r="C283" s="96" t="s">
        <v>32</v>
      </c>
      <c r="D283" s="97" t="s">
        <v>1</v>
      </c>
      <c r="E283" s="100"/>
      <c r="F283" s="96"/>
    </row>
    <row r="284" spans="1:6" x14ac:dyDescent="0.2">
      <c r="A284">
        <f t="shared" si="9"/>
        <v>41</v>
      </c>
      <c r="B284" s="95">
        <v>44844</v>
      </c>
      <c r="C284" s="96" t="s">
        <v>32</v>
      </c>
      <c r="D284" s="97" t="s">
        <v>38</v>
      </c>
      <c r="E284" s="100"/>
      <c r="F284" s="96"/>
    </row>
    <row r="285" spans="1:6" x14ac:dyDescent="0.2">
      <c r="A285">
        <f t="shared" si="9"/>
        <v>41</v>
      </c>
      <c r="B285" s="95">
        <v>44845</v>
      </c>
      <c r="C285" s="96" t="s">
        <v>32</v>
      </c>
      <c r="D285" s="97" t="s">
        <v>37</v>
      </c>
      <c r="E285" s="100"/>
      <c r="F285" s="96"/>
    </row>
    <row r="286" spans="1:6" x14ac:dyDescent="0.2">
      <c r="A286">
        <f t="shared" si="9"/>
        <v>41</v>
      </c>
      <c r="B286" s="95">
        <v>44846</v>
      </c>
      <c r="C286" s="96" t="s">
        <v>32</v>
      </c>
      <c r="D286" s="97" t="s">
        <v>36</v>
      </c>
      <c r="E286" s="100"/>
      <c r="F286" s="96"/>
    </row>
    <row r="287" spans="1:6" x14ac:dyDescent="0.2">
      <c r="A287">
        <f t="shared" si="9"/>
        <v>41</v>
      </c>
      <c r="B287" s="95">
        <v>44847</v>
      </c>
      <c r="C287" s="96" t="s">
        <v>32</v>
      </c>
      <c r="D287" s="97" t="s">
        <v>34</v>
      </c>
      <c r="E287" s="100"/>
      <c r="F287" s="96"/>
    </row>
    <row r="288" spans="1:6" x14ac:dyDescent="0.2">
      <c r="A288">
        <f t="shared" si="9"/>
        <v>41</v>
      </c>
      <c r="B288" s="95">
        <v>44848</v>
      </c>
      <c r="C288" s="96" t="s">
        <v>32</v>
      </c>
      <c r="D288" s="97" t="s">
        <v>44</v>
      </c>
      <c r="E288" s="100"/>
      <c r="F288" s="96"/>
    </row>
    <row r="289" spans="1:6" x14ac:dyDescent="0.2">
      <c r="A289">
        <f t="shared" si="9"/>
        <v>41</v>
      </c>
      <c r="B289" s="95">
        <v>44849</v>
      </c>
      <c r="C289" s="96" t="s">
        <v>32</v>
      </c>
      <c r="D289" s="97" t="s">
        <v>0</v>
      </c>
      <c r="E289" s="100"/>
      <c r="F289" s="96"/>
    </row>
    <row r="290" spans="1:6" x14ac:dyDescent="0.2">
      <c r="A290">
        <f t="shared" si="9"/>
        <v>41</v>
      </c>
      <c r="B290" s="95">
        <v>44850</v>
      </c>
      <c r="C290" s="96" t="s">
        <v>32</v>
      </c>
      <c r="D290" s="97" t="s">
        <v>1</v>
      </c>
      <c r="E290" s="100"/>
      <c r="F290" s="96"/>
    </row>
    <row r="291" spans="1:6" x14ac:dyDescent="0.2">
      <c r="A291">
        <f t="shared" si="9"/>
        <v>42</v>
      </c>
      <c r="B291" s="95">
        <v>44851</v>
      </c>
      <c r="C291" s="96" t="s">
        <v>32</v>
      </c>
      <c r="D291" s="97" t="s">
        <v>38</v>
      </c>
      <c r="E291" s="100"/>
      <c r="F291" s="96"/>
    </row>
    <row r="292" spans="1:6" x14ac:dyDescent="0.2">
      <c r="A292">
        <f t="shared" si="9"/>
        <v>42</v>
      </c>
      <c r="B292" s="95">
        <v>44852</v>
      </c>
      <c r="C292" s="96" t="s">
        <v>32</v>
      </c>
      <c r="D292" s="97" t="s">
        <v>37</v>
      </c>
      <c r="E292" s="100"/>
      <c r="F292" s="96"/>
    </row>
    <row r="293" spans="1:6" x14ac:dyDescent="0.2">
      <c r="A293">
        <f t="shared" si="9"/>
        <v>42</v>
      </c>
      <c r="B293" s="95">
        <v>44853</v>
      </c>
      <c r="C293" s="96" t="s">
        <v>32</v>
      </c>
      <c r="D293" s="97" t="s">
        <v>36</v>
      </c>
      <c r="E293" s="100"/>
      <c r="F293" s="96"/>
    </row>
    <row r="294" spans="1:6" x14ac:dyDescent="0.2">
      <c r="A294">
        <f t="shared" si="9"/>
        <v>42</v>
      </c>
      <c r="B294" s="95">
        <v>44854</v>
      </c>
      <c r="C294" s="96" t="s">
        <v>32</v>
      </c>
      <c r="D294" s="97" t="s">
        <v>34</v>
      </c>
      <c r="E294" s="100"/>
      <c r="F294" s="96"/>
    </row>
    <row r="295" spans="1:6" x14ac:dyDescent="0.2">
      <c r="A295">
        <f t="shared" si="9"/>
        <v>42</v>
      </c>
      <c r="B295" s="95">
        <v>44855</v>
      </c>
      <c r="C295" s="96" t="s">
        <v>32</v>
      </c>
      <c r="D295" s="97" t="s">
        <v>44</v>
      </c>
      <c r="E295" s="100"/>
      <c r="F295" s="96"/>
    </row>
    <row r="296" spans="1:6" x14ac:dyDescent="0.2">
      <c r="A296">
        <f t="shared" si="9"/>
        <v>42</v>
      </c>
      <c r="B296" s="95">
        <v>44856</v>
      </c>
      <c r="C296" s="96" t="s">
        <v>32</v>
      </c>
      <c r="D296" s="97" t="s">
        <v>0</v>
      </c>
      <c r="E296" s="100"/>
      <c r="F296" s="96"/>
    </row>
    <row r="297" spans="1:6" x14ac:dyDescent="0.2">
      <c r="A297">
        <f t="shared" si="9"/>
        <v>42</v>
      </c>
      <c r="B297" s="95">
        <v>44857</v>
      </c>
      <c r="C297" s="96" t="s">
        <v>32</v>
      </c>
      <c r="D297" s="97" t="s">
        <v>1</v>
      </c>
      <c r="E297" s="100"/>
      <c r="F297" s="96"/>
    </row>
    <row r="298" spans="1:6" x14ac:dyDescent="0.2">
      <c r="A298">
        <f t="shared" si="9"/>
        <v>43</v>
      </c>
      <c r="B298" s="95">
        <v>44858</v>
      </c>
      <c r="C298" s="96" t="s">
        <v>32</v>
      </c>
      <c r="D298" s="97" t="s">
        <v>38</v>
      </c>
      <c r="E298" s="100"/>
      <c r="F298" s="96"/>
    </row>
    <row r="299" spans="1:6" x14ac:dyDescent="0.2">
      <c r="A299">
        <f t="shared" si="9"/>
        <v>43</v>
      </c>
      <c r="B299" s="95">
        <v>44859</v>
      </c>
      <c r="C299" s="96" t="s">
        <v>32</v>
      </c>
      <c r="D299" s="97" t="s">
        <v>37</v>
      </c>
      <c r="E299" s="100"/>
      <c r="F299" s="96"/>
    </row>
    <row r="300" spans="1:6" x14ac:dyDescent="0.2">
      <c r="A300">
        <f t="shared" si="9"/>
        <v>43</v>
      </c>
      <c r="B300" s="95">
        <v>44860</v>
      </c>
      <c r="C300" s="96" t="s">
        <v>32</v>
      </c>
      <c r="D300" s="97" t="s">
        <v>36</v>
      </c>
      <c r="E300" s="100"/>
      <c r="F300" s="96"/>
    </row>
    <row r="301" spans="1:6" x14ac:dyDescent="0.2">
      <c r="A301">
        <f t="shared" si="9"/>
        <v>43</v>
      </c>
      <c r="B301" s="95">
        <v>44861</v>
      </c>
      <c r="C301" s="96" t="s">
        <v>32</v>
      </c>
      <c r="D301" s="97" t="s">
        <v>34</v>
      </c>
      <c r="E301" s="100"/>
      <c r="F301" s="96"/>
    </row>
    <row r="302" spans="1:6" x14ac:dyDescent="0.2">
      <c r="A302">
        <f t="shared" si="9"/>
        <v>43</v>
      </c>
      <c r="B302" s="95">
        <v>44862</v>
      </c>
      <c r="C302" s="96" t="s">
        <v>32</v>
      </c>
      <c r="D302" s="97" t="s">
        <v>44</v>
      </c>
      <c r="E302" s="100"/>
      <c r="F302" s="96"/>
    </row>
    <row r="303" spans="1:6" x14ac:dyDescent="0.2">
      <c r="A303">
        <f t="shared" si="9"/>
        <v>43</v>
      </c>
      <c r="B303" s="95">
        <v>44863</v>
      </c>
      <c r="C303" s="96" t="s">
        <v>32</v>
      </c>
      <c r="D303" s="97" t="s">
        <v>0</v>
      </c>
      <c r="E303" s="100"/>
      <c r="F303" s="96"/>
    </row>
    <row r="304" spans="1:6" x14ac:dyDescent="0.2">
      <c r="A304">
        <f t="shared" si="9"/>
        <v>43</v>
      </c>
      <c r="B304" s="95">
        <v>44864</v>
      </c>
      <c r="C304" s="96" t="s">
        <v>32</v>
      </c>
      <c r="D304" s="97" t="s">
        <v>1</v>
      </c>
      <c r="E304" s="100"/>
      <c r="F304" s="96"/>
    </row>
    <row r="305" spans="1:6" x14ac:dyDescent="0.2">
      <c r="A305">
        <f t="shared" si="9"/>
        <v>44</v>
      </c>
      <c r="B305" s="95">
        <v>44865</v>
      </c>
      <c r="C305" s="96" t="s">
        <v>32</v>
      </c>
      <c r="D305" s="97" t="s">
        <v>38</v>
      </c>
      <c r="E305" s="100"/>
      <c r="F305" s="96"/>
    </row>
    <row r="306" spans="1:6" x14ac:dyDescent="0.2">
      <c r="A306">
        <f t="shared" si="9"/>
        <v>44</v>
      </c>
      <c r="B306" s="95">
        <v>44866</v>
      </c>
      <c r="C306" s="96" t="s">
        <v>32</v>
      </c>
      <c r="D306" s="97" t="s">
        <v>37</v>
      </c>
      <c r="E306" s="100"/>
      <c r="F306" s="96"/>
    </row>
    <row r="307" spans="1:6" x14ac:dyDescent="0.2">
      <c r="A307">
        <f t="shared" si="9"/>
        <v>44</v>
      </c>
      <c r="B307" s="95">
        <v>44867</v>
      </c>
      <c r="C307" s="96" t="s">
        <v>32</v>
      </c>
      <c r="D307" s="97" t="s">
        <v>36</v>
      </c>
      <c r="E307" s="100"/>
      <c r="F307" s="96"/>
    </row>
    <row r="308" spans="1:6" x14ac:dyDescent="0.2">
      <c r="A308">
        <f t="shared" si="9"/>
        <v>44</v>
      </c>
      <c r="B308" s="95">
        <v>44868</v>
      </c>
      <c r="C308" s="96" t="s">
        <v>32</v>
      </c>
      <c r="D308" s="97" t="s">
        <v>34</v>
      </c>
      <c r="E308" s="100"/>
      <c r="F308" s="96"/>
    </row>
    <row r="309" spans="1:6" x14ac:dyDescent="0.2">
      <c r="A309">
        <f t="shared" si="9"/>
        <v>44</v>
      </c>
      <c r="B309" s="95">
        <v>44869</v>
      </c>
      <c r="C309" s="96" t="s">
        <v>32</v>
      </c>
      <c r="D309" s="97" t="s">
        <v>44</v>
      </c>
      <c r="E309" s="100"/>
      <c r="F309" s="96"/>
    </row>
    <row r="310" spans="1:6" x14ac:dyDescent="0.2">
      <c r="A310">
        <f t="shared" si="9"/>
        <v>44</v>
      </c>
      <c r="B310" s="95">
        <v>44870</v>
      </c>
      <c r="C310" s="96" t="s">
        <v>32</v>
      </c>
      <c r="D310" s="97" t="s">
        <v>0</v>
      </c>
      <c r="E310" s="100"/>
      <c r="F310" s="96"/>
    </row>
    <row r="311" spans="1:6" x14ac:dyDescent="0.2">
      <c r="A311">
        <f t="shared" si="9"/>
        <v>44</v>
      </c>
      <c r="B311" s="95">
        <v>44871</v>
      </c>
      <c r="C311" s="96" t="s">
        <v>32</v>
      </c>
      <c r="D311" s="97" t="s">
        <v>1</v>
      </c>
      <c r="E311" s="100"/>
      <c r="F311" s="96"/>
    </row>
    <row r="312" spans="1:6" x14ac:dyDescent="0.2">
      <c r="A312">
        <f t="shared" si="9"/>
        <v>45</v>
      </c>
      <c r="B312" s="95">
        <v>44872</v>
      </c>
      <c r="C312" s="96" t="s">
        <v>32</v>
      </c>
      <c r="D312" s="97" t="s">
        <v>38</v>
      </c>
      <c r="E312" s="100"/>
      <c r="F312" s="96"/>
    </row>
    <row r="313" spans="1:6" x14ac:dyDescent="0.2">
      <c r="A313">
        <f t="shared" si="9"/>
        <v>45</v>
      </c>
      <c r="B313" s="95">
        <v>44873</v>
      </c>
      <c r="C313" s="96" t="s">
        <v>32</v>
      </c>
      <c r="D313" s="97" t="s">
        <v>37</v>
      </c>
      <c r="E313" s="100"/>
      <c r="F313" s="96"/>
    </row>
    <row r="314" spans="1:6" x14ac:dyDescent="0.2">
      <c r="A314">
        <f t="shared" si="9"/>
        <v>45</v>
      </c>
      <c r="B314" s="95">
        <v>44874</v>
      </c>
      <c r="C314" s="96" t="s">
        <v>32</v>
      </c>
      <c r="D314" s="97" t="s">
        <v>36</v>
      </c>
      <c r="E314" s="100"/>
      <c r="F314" s="96"/>
    </row>
    <row r="315" spans="1:6" x14ac:dyDescent="0.2">
      <c r="A315">
        <f t="shared" si="9"/>
        <v>45</v>
      </c>
      <c r="B315" s="95">
        <v>44875</v>
      </c>
      <c r="C315" s="96" t="s">
        <v>32</v>
      </c>
      <c r="D315" s="97" t="s">
        <v>34</v>
      </c>
      <c r="E315" s="100"/>
      <c r="F315" s="96"/>
    </row>
    <row r="316" spans="1:6" x14ac:dyDescent="0.2">
      <c r="A316">
        <f t="shared" si="9"/>
        <v>45</v>
      </c>
      <c r="B316" s="95">
        <v>44876</v>
      </c>
      <c r="C316" s="96" t="s">
        <v>32</v>
      </c>
      <c r="D316" s="97" t="s">
        <v>44</v>
      </c>
      <c r="E316" s="100"/>
      <c r="F316" s="96"/>
    </row>
    <row r="317" spans="1:6" x14ac:dyDescent="0.2">
      <c r="A317">
        <f t="shared" si="9"/>
        <v>45</v>
      </c>
      <c r="B317" s="95">
        <v>44877</v>
      </c>
      <c r="C317" s="96" t="s">
        <v>32</v>
      </c>
      <c r="D317" s="97" t="s">
        <v>0</v>
      </c>
      <c r="E317" s="100"/>
      <c r="F317" s="96"/>
    </row>
    <row r="318" spans="1:6" x14ac:dyDescent="0.2">
      <c r="A318">
        <f t="shared" si="9"/>
        <v>45</v>
      </c>
      <c r="B318" s="95">
        <v>44878</v>
      </c>
      <c r="C318" s="96" t="s">
        <v>32</v>
      </c>
      <c r="D318" s="97" t="s">
        <v>1</v>
      </c>
      <c r="E318" s="100"/>
      <c r="F318" s="96"/>
    </row>
    <row r="319" spans="1:6" x14ac:dyDescent="0.2">
      <c r="A319">
        <f t="shared" si="9"/>
        <v>46</v>
      </c>
      <c r="B319" s="95">
        <v>44879</v>
      </c>
      <c r="C319" s="96" t="s">
        <v>32</v>
      </c>
      <c r="D319" s="97" t="s">
        <v>38</v>
      </c>
      <c r="E319" s="100"/>
      <c r="F319" s="96"/>
    </row>
    <row r="320" spans="1:6" x14ac:dyDescent="0.2">
      <c r="A320">
        <f t="shared" si="9"/>
        <v>46</v>
      </c>
      <c r="B320" s="95">
        <v>44880</v>
      </c>
      <c r="C320" s="96" t="s">
        <v>32</v>
      </c>
      <c r="D320" s="97" t="s">
        <v>37</v>
      </c>
      <c r="E320" s="100"/>
      <c r="F320" s="96"/>
    </row>
    <row r="321" spans="1:6" x14ac:dyDescent="0.2">
      <c r="A321">
        <f t="shared" si="9"/>
        <v>46</v>
      </c>
      <c r="B321" s="95">
        <v>44881</v>
      </c>
      <c r="C321" s="96" t="s">
        <v>32</v>
      </c>
      <c r="D321" s="97" t="s">
        <v>36</v>
      </c>
      <c r="E321" s="100"/>
      <c r="F321" s="96"/>
    </row>
    <row r="322" spans="1:6" x14ac:dyDescent="0.2">
      <c r="A322">
        <f t="shared" si="9"/>
        <v>46</v>
      </c>
      <c r="B322" s="95">
        <v>44882</v>
      </c>
      <c r="C322" s="96" t="s">
        <v>32</v>
      </c>
      <c r="D322" s="97" t="s">
        <v>34</v>
      </c>
      <c r="E322" s="100"/>
      <c r="F322" s="96"/>
    </row>
    <row r="323" spans="1:6" x14ac:dyDescent="0.2">
      <c r="A323">
        <f t="shared" si="9"/>
        <v>46</v>
      </c>
      <c r="B323" s="95">
        <v>44883</v>
      </c>
      <c r="C323" s="96" t="s">
        <v>32</v>
      </c>
      <c r="D323" s="97" t="s">
        <v>44</v>
      </c>
      <c r="E323" s="100"/>
      <c r="F323" s="96"/>
    </row>
    <row r="324" spans="1:6" x14ac:dyDescent="0.2">
      <c r="A324">
        <f t="shared" si="9"/>
        <v>46</v>
      </c>
      <c r="B324" s="95">
        <v>44884</v>
      </c>
      <c r="C324" s="96" t="s">
        <v>32</v>
      </c>
      <c r="D324" s="97" t="s">
        <v>0</v>
      </c>
      <c r="E324" s="100"/>
      <c r="F324" s="96"/>
    </row>
    <row r="325" spans="1:6" x14ac:dyDescent="0.2">
      <c r="A325">
        <f t="shared" ref="A325:A366" si="10">WEEKNUM(B325,21)</f>
        <v>46</v>
      </c>
      <c r="B325" s="95">
        <v>44885</v>
      </c>
      <c r="C325" s="96" t="s">
        <v>32</v>
      </c>
      <c r="D325" s="97" t="s">
        <v>1</v>
      </c>
      <c r="E325" s="100"/>
      <c r="F325" s="96"/>
    </row>
    <row r="326" spans="1:6" x14ac:dyDescent="0.2">
      <c r="A326">
        <f t="shared" si="10"/>
        <v>47</v>
      </c>
      <c r="B326" s="95">
        <v>44886</v>
      </c>
      <c r="C326" s="96" t="s">
        <v>32</v>
      </c>
      <c r="D326" s="97" t="s">
        <v>38</v>
      </c>
      <c r="E326" s="100"/>
      <c r="F326" s="96"/>
    </row>
    <row r="327" spans="1:6" x14ac:dyDescent="0.2">
      <c r="A327">
        <f t="shared" si="10"/>
        <v>47</v>
      </c>
      <c r="B327" s="95">
        <v>44887</v>
      </c>
      <c r="C327" s="96" t="s">
        <v>32</v>
      </c>
      <c r="D327" s="97" t="s">
        <v>37</v>
      </c>
      <c r="E327" s="100"/>
      <c r="F327" s="96"/>
    </row>
    <row r="328" spans="1:6" x14ac:dyDescent="0.2">
      <c r="A328">
        <f t="shared" si="10"/>
        <v>47</v>
      </c>
      <c r="B328" s="95">
        <v>44888</v>
      </c>
      <c r="C328" s="96" t="s">
        <v>32</v>
      </c>
      <c r="D328" s="97" t="s">
        <v>36</v>
      </c>
      <c r="E328" s="100"/>
      <c r="F328" s="96"/>
    </row>
    <row r="329" spans="1:6" x14ac:dyDescent="0.2">
      <c r="A329">
        <f t="shared" si="10"/>
        <v>47</v>
      </c>
      <c r="B329" s="95">
        <v>44889</v>
      </c>
      <c r="C329" s="96" t="s">
        <v>32</v>
      </c>
      <c r="D329" s="97" t="s">
        <v>34</v>
      </c>
      <c r="E329" s="100"/>
      <c r="F329" s="96"/>
    </row>
    <row r="330" spans="1:6" x14ac:dyDescent="0.2">
      <c r="A330">
        <f t="shared" si="10"/>
        <v>47</v>
      </c>
      <c r="B330" s="95">
        <v>44890</v>
      </c>
      <c r="C330" s="96" t="s">
        <v>32</v>
      </c>
      <c r="D330" s="97" t="s">
        <v>44</v>
      </c>
      <c r="E330" s="100"/>
      <c r="F330" s="96"/>
    </row>
    <row r="331" spans="1:6" x14ac:dyDescent="0.2">
      <c r="A331">
        <f t="shared" si="10"/>
        <v>47</v>
      </c>
      <c r="B331" s="95">
        <v>44891</v>
      </c>
      <c r="C331" s="96" t="s">
        <v>32</v>
      </c>
      <c r="D331" s="97" t="s">
        <v>0</v>
      </c>
      <c r="E331" s="100"/>
      <c r="F331" s="96"/>
    </row>
    <row r="332" spans="1:6" x14ac:dyDescent="0.2">
      <c r="A332">
        <f t="shared" si="10"/>
        <v>47</v>
      </c>
      <c r="B332" s="95">
        <v>44892</v>
      </c>
      <c r="C332" s="96" t="s">
        <v>32</v>
      </c>
      <c r="D332" s="97" t="s">
        <v>1</v>
      </c>
      <c r="E332" s="100"/>
      <c r="F332" s="96"/>
    </row>
    <row r="333" spans="1:6" x14ac:dyDescent="0.2">
      <c r="A333">
        <f t="shared" si="10"/>
        <v>48</v>
      </c>
      <c r="B333" s="95">
        <v>44893</v>
      </c>
      <c r="C333" s="96" t="s">
        <v>32</v>
      </c>
      <c r="D333" s="97" t="s">
        <v>38</v>
      </c>
      <c r="E333" s="100"/>
      <c r="F333" s="96"/>
    </row>
    <row r="334" spans="1:6" x14ac:dyDescent="0.2">
      <c r="A334">
        <f t="shared" si="10"/>
        <v>48</v>
      </c>
      <c r="B334" s="95">
        <v>44894</v>
      </c>
      <c r="C334" s="96" t="s">
        <v>32</v>
      </c>
      <c r="D334" s="97" t="s">
        <v>37</v>
      </c>
      <c r="E334" s="100"/>
      <c r="F334" s="96"/>
    </row>
    <row r="335" spans="1:6" x14ac:dyDescent="0.2">
      <c r="A335">
        <f t="shared" si="10"/>
        <v>48</v>
      </c>
      <c r="B335" s="95">
        <v>44895</v>
      </c>
      <c r="C335" s="96" t="s">
        <v>32</v>
      </c>
      <c r="D335" s="97" t="s">
        <v>36</v>
      </c>
      <c r="E335" s="100"/>
      <c r="F335" s="96"/>
    </row>
    <row r="336" spans="1:6" x14ac:dyDescent="0.2">
      <c r="A336">
        <f t="shared" si="10"/>
        <v>48</v>
      </c>
      <c r="B336" s="95">
        <v>44896</v>
      </c>
      <c r="C336" s="96" t="s">
        <v>32</v>
      </c>
      <c r="D336" s="97" t="s">
        <v>34</v>
      </c>
      <c r="E336" s="100"/>
      <c r="F336" s="96"/>
    </row>
    <row r="337" spans="1:6" x14ac:dyDescent="0.2">
      <c r="A337">
        <f t="shared" si="10"/>
        <v>48</v>
      </c>
      <c r="B337" s="95">
        <v>44897</v>
      </c>
      <c r="C337" s="96" t="s">
        <v>32</v>
      </c>
      <c r="D337" s="97" t="s">
        <v>44</v>
      </c>
      <c r="E337" s="100"/>
      <c r="F337" s="96"/>
    </row>
    <row r="338" spans="1:6" x14ac:dyDescent="0.2">
      <c r="A338">
        <f t="shared" si="10"/>
        <v>48</v>
      </c>
      <c r="B338" s="95">
        <v>44898</v>
      </c>
      <c r="C338" s="96" t="s">
        <v>32</v>
      </c>
      <c r="D338" s="97" t="s">
        <v>0</v>
      </c>
      <c r="E338" s="100"/>
      <c r="F338" s="96"/>
    </row>
    <row r="339" spans="1:6" x14ac:dyDescent="0.2">
      <c r="A339">
        <f t="shared" si="10"/>
        <v>48</v>
      </c>
      <c r="B339" s="95">
        <v>44899</v>
      </c>
      <c r="C339" s="96" t="s">
        <v>32</v>
      </c>
      <c r="D339" s="97" t="s">
        <v>1</v>
      </c>
      <c r="E339" s="100"/>
      <c r="F339" s="96"/>
    </row>
    <row r="340" spans="1:6" x14ac:dyDescent="0.2">
      <c r="A340">
        <f t="shared" si="10"/>
        <v>49</v>
      </c>
      <c r="B340" s="95">
        <v>44900</v>
      </c>
      <c r="C340" s="96" t="s">
        <v>32</v>
      </c>
      <c r="D340" s="97" t="s">
        <v>38</v>
      </c>
      <c r="E340" s="100"/>
      <c r="F340" s="96"/>
    </row>
    <row r="341" spans="1:6" x14ac:dyDescent="0.2">
      <c r="A341">
        <f t="shared" si="10"/>
        <v>49</v>
      </c>
      <c r="B341" s="95">
        <v>44901</v>
      </c>
      <c r="C341" s="96" t="s">
        <v>32</v>
      </c>
      <c r="D341" s="97" t="s">
        <v>37</v>
      </c>
      <c r="E341" s="100"/>
      <c r="F341" s="96"/>
    </row>
    <row r="342" spans="1:6" x14ac:dyDescent="0.2">
      <c r="A342">
        <f t="shared" si="10"/>
        <v>49</v>
      </c>
      <c r="B342" s="95">
        <v>44902</v>
      </c>
      <c r="C342" s="96" t="s">
        <v>32</v>
      </c>
      <c r="D342" s="97" t="s">
        <v>36</v>
      </c>
      <c r="E342" s="100"/>
      <c r="F342" s="96"/>
    </row>
    <row r="343" spans="1:6" x14ac:dyDescent="0.2">
      <c r="A343">
        <f t="shared" si="10"/>
        <v>49</v>
      </c>
      <c r="B343" s="95">
        <v>44903</v>
      </c>
      <c r="C343" s="96" t="s">
        <v>32</v>
      </c>
      <c r="D343" s="97" t="s">
        <v>34</v>
      </c>
      <c r="E343" s="100"/>
      <c r="F343" s="96"/>
    </row>
    <row r="344" spans="1:6" x14ac:dyDescent="0.2">
      <c r="A344">
        <f t="shared" si="10"/>
        <v>49</v>
      </c>
      <c r="B344" s="95">
        <v>44904</v>
      </c>
      <c r="C344" s="96" t="s">
        <v>32</v>
      </c>
      <c r="D344" s="97" t="s">
        <v>44</v>
      </c>
      <c r="E344" s="100"/>
      <c r="F344" s="96"/>
    </row>
    <row r="345" spans="1:6" x14ac:dyDescent="0.2">
      <c r="A345">
        <f t="shared" si="10"/>
        <v>49</v>
      </c>
      <c r="B345" s="95">
        <v>44905</v>
      </c>
      <c r="C345" s="96" t="s">
        <v>32</v>
      </c>
      <c r="D345" s="97" t="s">
        <v>0</v>
      </c>
      <c r="E345" s="100"/>
      <c r="F345" s="96"/>
    </row>
    <row r="346" spans="1:6" x14ac:dyDescent="0.2">
      <c r="A346">
        <f t="shared" si="10"/>
        <v>49</v>
      </c>
      <c r="B346" s="95">
        <v>44906</v>
      </c>
      <c r="C346" s="96" t="s">
        <v>32</v>
      </c>
      <c r="D346" s="97" t="s">
        <v>1</v>
      </c>
      <c r="E346" s="100"/>
      <c r="F346" s="96"/>
    </row>
    <row r="347" spans="1:6" x14ac:dyDescent="0.2">
      <c r="A347">
        <f t="shared" si="10"/>
        <v>50</v>
      </c>
      <c r="B347" s="95">
        <v>44907</v>
      </c>
      <c r="C347" s="96" t="s">
        <v>32</v>
      </c>
      <c r="D347" s="97" t="s">
        <v>38</v>
      </c>
      <c r="E347" s="100"/>
      <c r="F347" s="96"/>
    </row>
    <row r="348" spans="1:6" x14ac:dyDescent="0.2">
      <c r="A348">
        <f t="shared" si="10"/>
        <v>50</v>
      </c>
      <c r="B348" s="95">
        <v>44908</v>
      </c>
      <c r="C348" s="96" t="s">
        <v>32</v>
      </c>
      <c r="D348" s="97" t="s">
        <v>37</v>
      </c>
      <c r="E348" s="100"/>
      <c r="F348" s="96"/>
    </row>
    <row r="349" spans="1:6" x14ac:dyDescent="0.2">
      <c r="A349">
        <f t="shared" si="10"/>
        <v>50</v>
      </c>
      <c r="B349" s="95">
        <v>44909</v>
      </c>
      <c r="C349" s="96" t="s">
        <v>32</v>
      </c>
      <c r="D349" s="97" t="s">
        <v>36</v>
      </c>
      <c r="E349" s="100"/>
      <c r="F349" s="96"/>
    </row>
    <row r="350" spans="1:6" x14ac:dyDescent="0.2">
      <c r="A350">
        <f t="shared" si="10"/>
        <v>50</v>
      </c>
      <c r="B350" s="95">
        <v>44910</v>
      </c>
      <c r="C350" s="96" t="s">
        <v>32</v>
      </c>
      <c r="D350" s="97" t="s">
        <v>34</v>
      </c>
      <c r="E350" s="100"/>
      <c r="F350" s="96"/>
    </row>
    <row r="351" spans="1:6" x14ac:dyDescent="0.2">
      <c r="A351">
        <f t="shared" si="10"/>
        <v>50</v>
      </c>
      <c r="B351" s="95">
        <v>44911</v>
      </c>
      <c r="C351" s="96" t="s">
        <v>32</v>
      </c>
      <c r="D351" s="97" t="s">
        <v>44</v>
      </c>
      <c r="E351" s="100"/>
      <c r="F351" s="96"/>
    </row>
    <row r="352" spans="1:6" x14ac:dyDescent="0.2">
      <c r="A352">
        <f t="shared" si="10"/>
        <v>50</v>
      </c>
      <c r="B352" s="95">
        <v>44912</v>
      </c>
      <c r="C352" s="96" t="s">
        <v>32</v>
      </c>
      <c r="D352" s="97" t="s">
        <v>0</v>
      </c>
      <c r="E352" s="100"/>
      <c r="F352" s="96"/>
    </row>
    <row r="353" spans="1:6" x14ac:dyDescent="0.2">
      <c r="A353">
        <f t="shared" si="10"/>
        <v>50</v>
      </c>
      <c r="B353" s="95">
        <v>44913</v>
      </c>
      <c r="C353" s="96" t="s">
        <v>32</v>
      </c>
      <c r="D353" s="97" t="s">
        <v>1</v>
      </c>
      <c r="E353" s="100"/>
      <c r="F353" s="96"/>
    </row>
    <row r="354" spans="1:6" x14ac:dyDescent="0.2">
      <c r="A354">
        <f t="shared" si="10"/>
        <v>51</v>
      </c>
      <c r="B354" s="95">
        <v>44914</v>
      </c>
      <c r="C354" s="96" t="s">
        <v>32</v>
      </c>
      <c r="D354" s="97" t="s">
        <v>38</v>
      </c>
      <c r="E354" s="100"/>
      <c r="F354" s="96"/>
    </row>
    <row r="355" spans="1:6" x14ac:dyDescent="0.2">
      <c r="A355">
        <f t="shared" si="10"/>
        <v>51</v>
      </c>
      <c r="B355" s="95">
        <v>44915</v>
      </c>
      <c r="C355" s="96" t="s">
        <v>32</v>
      </c>
      <c r="D355" s="97" t="s">
        <v>37</v>
      </c>
      <c r="E355" s="100"/>
      <c r="F355" s="96"/>
    </row>
    <row r="356" spans="1:6" x14ac:dyDescent="0.2">
      <c r="A356">
        <f t="shared" si="10"/>
        <v>51</v>
      </c>
      <c r="B356" s="95">
        <v>44916</v>
      </c>
      <c r="C356" s="96" t="s">
        <v>32</v>
      </c>
      <c r="D356" s="97" t="s">
        <v>36</v>
      </c>
      <c r="E356" s="100"/>
      <c r="F356" s="96"/>
    </row>
    <row r="357" spans="1:6" x14ac:dyDescent="0.2">
      <c r="A357">
        <f t="shared" si="10"/>
        <v>51</v>
      </c>
      <c r="B357" s="95">
        <v>44917</v>
      </c>
      <c r="C357" s="96" t="s">
        <v>32</v>
      </c>
      <c r="D357" s="97" t="s">
        <v>34</v>
      </c>
      <c r="E357" s="99" t="s">
        <v>42</v>
      </c>
      <c r="F357" s="96"/>
    </row>
    <row r="358" spans="1:6" x14ac:dyDescent="0.2">
      <c r="A358">
        <f t="shared" si="10"/>
        <v>51</v>
      </c>
      <c r="B358" s="95">
        <v>44918</v>
      </c>
      <c r="C358" s="97" t="s">
        <v>43</v>
      </c>
      <c r="D358" s="97" t="s">
        <v>44</v>
      </c>
      <c r="E358" s="99" t="s">
        <v>42</v>
      </c>
      <c r="F358" s="96"/>
    </row>
    <row r="359" spans="1:6" x14ac:dyDescent="0.2">
      <c r="A359">
        <f t="shared" si="10"/>
        <v>51</v>
      </c>
      <c r="B359" s="95">
        <v>44919</v>
      </c>
      <c r="C359" s="96" t="s">
        <v>32</v>
      </c>
      <c r="D359" s="97" t="s">
        <v>0</v>
      </c>
      <c r="E359" s="99" t="s">
        <v>41</v>
      </c>
      <c r="F359" s="96"/>
    </row>
    <row r="360" spans="1:6" x14ac:dyDescent="0.2">
      <c r="A360">
        <f t="shared" si="10"/>
        <v>51</v>
      </c>
      <c r="B360" s="95">
        <v>44920</v>
      </c>
      <c r="C360" s="96" t="s">
        <v>32</v>
      </c>
      <c r="D360" s="97" t="s">
        <v>1</v>
      </c>
      <c r="E360" s="99" t="s">
        <v>40</v>
      </c>
      <c r="F360" s="96"/>
    </row>
    <row r="361" spans="1:6" x14ac:dyDescent="0.2">
      <c r="A361">
        <f t="shared" si="10"/>
        <v>52</v>
      </c>
      <c r="B361" s="95">
        <v>44921</v>
      </c>
      <c r="C361" s="96" t="s">
        <v>32</v>
      </c>
      <c r="D361" s="97" t="s">
        <v>1</v>
      </c>
      <c r="E361" s="99" t="s">
        <v>39</v>
      </c>
      <c r="F361" s="96"/>
    </row>
    <row r="362" spans="1:6" x14ac:dyDescent="0.2">
      <c r="A362">
        <f t="shared" si="10"/>
        <v>52</v>
      </c>
      <c r="B362" s="95">
        <v>44922</v>
      </c>
      <c r="C362" s="97" t="s">
        <v>35</v>
      </c>
      <c r="D362" s="97" t="s">
        <v>37</v>
      </c>
      <c r="E362" s="99" t="s">
        <v>33</v>
      </c>
      <c r="F362" s="96"/>
    </row>
    <row r="363" spans="1:6" x14ac:dyDescent="0.2">
      <c r="A363">
        <f t="shared" si="10"/>
        <v>52</v>
      </c>
      <c r="B363" s="95">
        <v>44923</v>
      </c>
      <c r="C363" s="97" t="s">
        <v>35</v>
      </c>
      <c r="D363" s="97" t="s">
        <v>36</v>
      </c>
      <c r="E363" s="99" t="s">
        <v>33</v>
      </c>
      <c r="F363" s="96"/>
    </row>
    <row r="364" spans="1:6" x14ac:dyDescent="0.2">
      <c r="A364">
        <f t="shared" si="10"/>
        <v>52</v>
      </c>
      <c r="B364" s="95">
        <v>44924</v>
      </c>
      <c r="C364" s="97" t="s">
        <v>35</v>
      </c>
      <c r="D364" s="97" t="s">
        <v>34</v>
      </c>
      <c r="E364" s="99" t="s">
        <v>33</v>
      </c>
      <c r="F364" s="96"/>
    </row>
    <row r="365" spans="1:6" x14ac:dyDescent="0.2">
      <c r="A365">
        <f t="shared" si="10"/>
        <v>52</v>
      </c>
      <c r="B365" s="95">
        <v>44925</v>
      </c>
      <c r="C365" s="97" t="s">
        <v>35</v>
      </c>
      <c r="D365" s="97" t="s">
        <v>44</v>
      </c>
      <c r="E365" s="99" t="s">
        <v>33</v>
      </c>
      <c r="F365" s="96"/>
    </row>
    <row r="366" spans="1:6" x14ac:dyDescent="0.2">
      <c r="A366">
        <f t="shared" si="10"/>
        <v>52</v>
      </c>
      <c r="B366" s="95">
        <v>44926</v>
      </c>
      <c r="C366" s="96" t="s">
        <v>32</v>
      </c>
      <c r="D366" s="97" t="s">
        <v>0</v>
      </c>
      <c r="E366" s="99" t="s">
        <v>31</v>
      </c>
      <c r="F366" s="96"/>
    </row>
    <row r="367" spans="1:6" x14ac:dyDescent="0.2">
      <c r="D367" s="70"/>
    </row>
    <row r="368" spans="1:6" x14ac:dyDescent="0.2">
      <c r="D368" s="70"/>
    </row>
    <row r="369" spans="4:4" x14ac:dyDescent="0.2">
      <c r="D369" s="70"/>
    </row>
    <row r="370" spans="4:4" x14ac:dyDescent="0.2">
      <c r="D370" s="70"/>
    </row>
    <row r="371" spans="4:4" x14ac:dyDescent="0.2">
      <c r="D371" s="70"/>
    </row>
    <row r="372" spans="4:4" x14ac:dyDescent="0.2">
      <c r="D372" s="70"/>
    </row>
    <row r="373" spans="4:4" x14ac:dyDescent="0.2">
      <c r="D373" s="70"/>
    </row>
    <row r="374" spans="4:4" x14ac:dyDescent="0.2">
      <c r="D374" s="70"/>
    </row>
    <row r="375" spans="4:4" x14ac:dyDescent="0.2">
      <c r="D375" s="70"/>
    </row>
    <row r="376" spans="4:4" x14ac:dyDescent="0.2">
      <c r="D376" s="70"/>
    </row>
    <row r="377" spans="4:4" x14ac:dyDescent="0.2">
      <c r="D377" s="70"/>
    </row>
    <row r="378" spans="4:4" x14ac:dyDescent="0.2">
      <c r="D378" s="70"/>
    </row>
    <row r="379" spans="4:4" x14ac:dyDescent="0.2">
      <c r="D379" s="70"/>
    </row>
    <row r="380" spans="4:4" x14ac:dyDescent="0.2">
      <c r="D380" s="70"/>
    </row>
    <row r="381" spans="4:4" x14ac:dyDescent="0.2">
      <c r="D381" s="70"/>
    </row>
    <row r="382" spans="4:4" x14ac:dyDescent="0.2">
      <c r="D382" s="70"/>
    </row>
    <row r="383" spans="4:4" x14ac:dyDescent="0.2">
      <c r="D383" s="70"/>
    </row>
    <row r="384" spans="4:4" x14ac:dyDescent="0.2">
      <c r="D384" s="70"/>
    </row>
    <row r="385" spans="4:4" x14ac:dyDescent="0.2">
      <c r="D385" s="70"/>
    </row>
    <row r="386" spans="4:4" x14ac:dyDescent="0.2">
      <c r="D386" s="70"/>
    </row>
    <row r="387" spans="4:4" x14ac:dyDescent="0.2">
      <c r="D387" s="70"/>
    </row>
    <row r="388" spans="4:4" x14ac:dyDescent="0.2">
      <c r="D388" s="70"/>
    </row>
    <row r="389" spans="4:4" x14ac:dyDescent="0.2">
      <c r="D389" s="70"/>
    </row>
    <row r="390" spans="4:4" x14ac:dyDescent="0.2">
      <c r="D390" s="70"/>
    </row>
    <row r="391" spans="4:4" x14ac:dyDescent="0.2">
      <c r="D391" s="70"/>
    </row>
    <row r="392" spans="4:4" x14ac:dyDescent="0.2">
      <c r="D392" s="70"/>
    </row>
    <row r="393" spans="4:4" x14ac:dyDescent="0.2">
      <c r="D393" s="70"/>
    </row>
    <row r="394" spans="4:4" x14ac:dyDescent="0.2">
      <c r="D394" s="70"/>
    </row>
    <row r="395" spans="4:4" x14ac:dyDescent="0.2">
      <c r="D395" s="70"/>
    </row>
    <row r="396" spans="4:4" x14ac:dyDescent="0.2">
      <c r="D396" s="70"/>
    </row>
    <row r="397" spans="4:4" x14ac:dyDescent="0.2">
      <c r="D397" s="70"/>
    </row>
    <row r="398" spans="4:4" x14ac:dyDescent="0.2">
      <c r="D398" s="70"/>
    </row>
    <row r="399" spans="4:4" x14ac:dyDescent="0.2">
      <c r="D399" s="70"/>
    </row>
    <row r="400" spans="4:4" x14ac:dyDescent="0.2">
      <c r="D400" s="70"/>
    </row>
    <row r="401" spans="4:4" x14ac:dyDescent="0.2">
      <c r="D401" s="70"/>
    </row>
    <row r="402" spans="4:4" x14ac:dyDescent="0.2">
      <c r="D402" s="70"/>
    </row>
    <row r="403" spans="4:4" x14ac:dyDescent="0.2">
      <c r="D403" s="70"/>
    </row>
    <row r="404" spans="4:4" x14ac:dyDescent="0.2">
      <c r="D404" s="70"/>
    </row>
    <row r="405" spans="4:4" x14ac:dyDescent="0.2">
      <c r="D405" s="70"/>
    </row>
    <row r="406" spans="4:4" x14ac:dyDescent="0.2">
      <c r="D406" s="70"/>
    </row>
    <row r="407" spans="4:4" x14ac:dyDescent="0.2">
      <c r="D407" s="70"/>
    </row>
    <row r="408" spans="4:4" x14ac:dyDescent="0.2">
      <c r="D408" s="70"/>
    </row>
    <row r="409" spans="4:4" x14ac:dyDescent="0.2">
      <c r="D409" s="70"/>
    </row>
    <row r="410" spans="4:4" x14ac:dyDescent="0.2">
      <c r="D410" s="70"/>
    </row>
    <row r="411" spans="4:4" x14ac:dyDescent="0.2">
      <c r="D411" s="70"/>
    </row>
    <row r="412" spans="4:4" x14ac:dyDescent="0.2">
      <c r="D412" s="70"/>
    </row>
    <row r="413" spans="4:4" x14ac:dyDescent="0.2">
      <c r="D413" s="70"/>
    </row>
    <row r="414" spans="4:4" x14ac:dyDescent="0.2">
      <c r="D414" s="70"/>
    </row>
    <row r="415" spans="4:4" x14ac:dyDescent="0.2">
      <c r="D415" s="70"/>
    </row>
    <row r="416" spans="4:4" x14ac:dyDescent="0.2">
      <c r="D416" s="70"/>
    </row>
    <row r="417" spans="4:4" x14ac:dyDescent="0.2">
      <c r="D417" s="70"/>
    </row>
    <row r="418" spans="4:4" x14ac:dyDescent="0.2">
      <c r="D418" s="70"/>
    </row>
    <row r="419" spans="4:4" x14ac:dyDescent="0.2">
      <c r="D419" s="70"/>
    </row>
    <row r="420" spans="4:4" x14ac:dyDescent="0.2">
      <c r="D420" s="70"/>
    </row>
    <row r="421" spans="4:4" x14ac:dyDescent="0.2">
      <c r="D421" s="70"/>
    </row>
    <row r="422" spans="4:4" x14ac:dyDescent="0.2">
      <c r="D422" s="70"/>
    </row>
    <row r="423" spans="4:4" x14ac:dyDescent="0.2">
      <c r="D423" s="70"/>
    </row>
    <row r="424" spans="4:4" x14ac:dyDescent="0.2">
      <c r="D424" s="70"/>
    </row>
    <row r="425" spans="4:4" x14ac:dyDescent="0.2">
      <c r="D425" s="70"/>
    </row>
    <row r="426" spans="4:4" x14ac:dyDescent="0.2">
      <c r="D426" s="70"/>
    </row>
  </sheetData>
  <conditionalFormatting sqref="D2:D366">
    <cfRule type="cellIs" dxfId="4" priority="12" operator="equal">
      <formula>"lørdag"</formula>
    </cfRule>
  </conditionalFormatting>
  <conditionalFormatting sqref="D2:D3669">
    <cfRule type="cellIs" dxfId="3" priority="13" operator="equal">
      <formula>"søndag"</formula>
    </cfRule>
  </conditionalFormatting>
  <conditionalFormatting sqref="C2:C366">
    <cfRule type="cellIs" dxfId="2" priority="4" operator="equal">
      <formula>"SOM"</formula>
    </cfRule>
    <cfRule type="cellIs" dxfId="1" priority="5" operator="equal">
      <formula>"SKF"</formula>
    </cfRule>
    <cfRule type="cellIs" dxfId="0" priority="6" operator="equal">
      <formula>"SKD"</formula>
    </cfRule>
  </conditionalFormatting>
  <dataValidations count="4">
    <dataValidation type="list" errorStyle="warning" allowBlank="1" showInputMessage="1" showErrorMessage="1" errorTitle="Velg fra listen" error="Skrivefeil" sqref="I5" xr:uid="{CA97095B-66EF-48C4-B289-2C9A3DCE01D4}">
      <formula1>$I$2:$I$8</formula1>
    </dataValidation>
    <dataValidation type="list" allowBlank="1" showInputMessage="1" showErrorMessage="1" sqref="D367" xr:uid="{7CF500E7-8845-4647-9BC6-DACF87FE0029}">
      <formula1>$I$2:$I$8</formula1>
    </dataValidation>
    <dataValidation type="list" allowBlank="1" showInputMessage="1" showErrorMessage="1" errorTitle="Du må velge fra listen" promptTitle="Velg fra liste" sqref="D2:D366" xr:uid="{B92CAE9F-4551-4FCB-8AA5-83005F636A8B}">
      <formula1>$I$2:$I$8</formula1>
    </dataValidation>
    <dataValidation type="list" allowBlank="1" showInputMessage="1" showErrorMessage="1" errorTitle="Du må velge fra listen" promptTitle="Velg fra listen" sqref="C2:C366" xr:uid="{C6D31AAF-75B5-4804-9EDF-990BD4C2DC66}">
      <formula1>$M$2:$M$8</formula1>
    </dataValidation>
  </dataValidations>
  <pageMargins left="0.7" right="0.7" top="0.75" bottom="0.75" header="0.3" footer="0.3"/>
  <pageSetup paperSize="9" orientation="portrait" horizontalDpi="30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Vedlegg 3, bilag 1</vt:lpstr>
      <vt:lpstr>Kalender</vt:lpstr>
      <vt:lpstr>'Vedlegg 3, bilag 1'!Utskriftsområde</vt:lpstr>
    </vt:vector>
  </TitlesOfParts>
  <Company>SL-Lokaltrafikk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Morten Stubberød</dc:creator>
  <cp:lastModifiedBy>Mathisen Kristin Cecilie</cp:lastModifiedBy>
  <cp:lastPrinted>2018-11-01T14:59:46Z</cp:lastPrinted>
  <dcterms:created xsi:type="dcterms:W3CDTF">2008-01-08T12:09:36Z</dcterms:created>
  <dcterms:modified xsi:type="dcterms:W3CDTF">2019-12-10T13:44:10Z</dcterms:modified>
</cp:coreProperties>
</file>